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BoitumeloMo\Desktop\GPSJS\GPSJS 2024_25\Release\Final Release\"/>
    </mc:Choice>
  </mc:AlternateContent>
  <xr:revisionPtr revIDLastSave="0" documentId="13_ncr:1_{0A931FA2-50EA-474C-8C3F-7E9112A13D68}" xr6:coauthVersionLast="47" xr6:coauthVersionMax="47" xr10:uidLastSave="{00000000-0000-0000-0000-000000000000}"/>
  <bookViews>
    <workbookView xWindow="-108" yWindow="-108" windowWidth="23256" windowHeight="13896" firstSheet="9" activeTab="12" xr2:uid="{00000000-000D-0000-FFFF-FFFF00000000}"/>
  </bookViews>
  <sheets>
    <sheet name="Table 3 Household crimes 5yr" sheetId="1" r:id="rId1"/>
    <sheet name="Table 5 household crime 12mths" sheetId="5" r:id="rId2"/>
    <sheet name="Figure 13-18 (Past 12 month)" sheetId="2" r:id="rId3"/>
    <sheet name="Table 4 Individual crime 5yrs" sheetId="3" r:id="rId4"/>
    <sheet name="Table 19 Individual crimes 12mt" sheetId="6" r:id="rId5"/>
    <sheet name="Figure 32-36 (Past 12 months)" sheetId="21" r:id="rId6"/>
    <sheet name="HH crime by sex" sheetId="7" r:id="rId7"/>
    <sheet name="HH Crime by Province and metro " sheetId="8" r:id="rId8"/>
    <sheet name="Individual crime by Sex" sheetId="9" r:id="rId9"/>
    <sheet name="Indiv crime by Prov and metro" sheetId="10" r:id="rId10"/>
    <sheet name="HH Crime by Month" sheetId="11" r:id="rId11"/>
    <sheet name="Indiv crime by month" sheetId="12" r:id="rId12"/>
    <sheet name="Reporting of indvi crime " sheetId="13" r:id="rId13"/>
    <sheet name="Reason not Repoting indvi crim" sheetId="20" r:id="rId14"/>
    <sheet name="Incidences of indvi crime" sheetId="14" r:id="rId15"/>
    <sheet name="Feeling of safety" sheetId="15" r:id="rId16"/>
    <sheet name="Feeling of safety by sex" sheetId="16" r:id="rId17"/>
    <sheet name="Felling of safety by Prov" sheetId="17" r:id="rId18"/>
    <sheet name="Done something to protect again" sheetId="18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1" l="1"/>
  <c r="C8" i="21"/>
  <c r="B8" i="21"/>
  <c r="I27" i="17" l="1"/>
  <c r="I26" i="17"/>
  <c r="I25" i="17"/>
  <c r="I24" i="17"/>
  <c r="I23" i="17"/>
  <c r="I22" i="17"/>
  <c r="I21" i="17"/>
  <c r="I20" i="17"/>
  <c r="I19" i="17"/>
  <c r="G27" i="17"/>
  <c r="G26" i="17"/>
  <c r="G25" i="17"/>
  <c r="G24" i="17"/>
  <c r="G23" i="17"/>
  <c r="G22" i="17"/>
  <c r="G21" i="17"/>
  <c r="G20" i="17"/>
  <c r="G19" i="17"/>
  <c r="E27" i="17"/>
  <c r="E26" i="17"/>
  <c r="E25" i="17"/>
  <c r="E24" i="17"/>
  <c r="E23" i="17"/>
  <c r="E22" i="17"/>
  <c r="E21" i="17"/>
  <c r="E20" i="17"/>
  <c r="E19" i="17"/>
  <c r="C22" i="17"/>
  <c r="C23" i="17"/>
  <c r="C24" i="17"/>
  <c r="C25" i="17"/>
  <c r="C26" i="17"/>
  <c r="C27" i="17"/>
  <c r="C21" i="17"/>
  <c r="C20" i="17"/>
  <c r="C19" i="17"/>
  <c r="I15" i="17"/>
  <c r="I14" i="17"/>
  <c r="I13" i="17"/>
  <c r="I12" i="17"/>
  <c r="I11" i="17"/>
  <c r="I10" i="17"/>
  <c r="I9" i="17"/>
  <c r="I8" i="17"/>
  <c r="I7" i="17"/>
  <c r="G15" i="17"/>
  <c r="G14" i="17"/>
  <c r="G13" i="17"/>
  <c r="G12" i="17"/>
  <c r="G11" i="17"/>
  <c r="G10" i="17"/>
  <c r="G9" i="17"/>
  <c r="G8" i="17"/>
  <c r="G7" i="17"/>
  <c r="E15" i="17"/>
  <c r="E14" i="17"/>
  <c r="E13" i="17"/>
  <c r="E12" i="17"/>
  <c r="E11" i="17"/>
  <c r="E10" i="17"/>
  <c r="E9" i="17"/>
  <c r="E8" i="17"/>
  <c r="E7" i="17"/>
  <c r="C10" i="17"/>
  <c r="C11" i="17"/>
  <c r="C12" i="17"/>
  <c r="C13" i="17"/>
  <c r="C14" i="17"/>
  <c r="C15" i="17"/>
  <c r="C9" i="17"/>
  <c r="C8" i="17"/>
  <c r="C7" i="17"/>
</calcChain>
</file>

<file path=xl/sharedStrings.xml><?xml version="1.0" encoding="utf-8"?>
<sst xmlns="http://schemas.openxmlformats.org/spreadsheetml/2006/main" count="1010" uniqueCount="202">
  <si>
    <t>Indicator</t>
  </si>
  <si>
    <t>Statistics</t>
  </si>
  <si>
    <t>(Numbers in thousands)</t>
  </si>
  <si>
    <t>2018/19</t>
  </si>
  <si>
    <t>2019/20</t>
  </si>
  <si>
    <t>2020/21</t>
  </si>
  <si>
    <t>2021/22</t>
  </si>
  <si>
    <t>2022/23</t>
  </si>
  <si>
    <t>Housebreaking</t>
  </si>
  <si>
    <t>Percent</t>
  </si>
  <si>
    <t>Home robbery</t>
  </si>
  <si>
    <t>Theft of motor vehicle</t>
  </si>
  <si>
    <t>Deliberate damage to property</t>
  </si>
  <si>
    <t>**</t>
  </si>
  <si>
    <t>Murder</t>
  </si>
  <si>
    <t>Assault</t>
  </si>
  <si>
    <t>*</t>
  </si>
  <si>
    <t>Sexual Offence</t>
  </si>
  <si>
    <t>0,3</t>
  </si>
  <si>
    <t>Year</t>
  </si>
  <si>
    <t>2023/24</t>
  </si>
  <si>
    <t>Theft of personal property</t>
  </si>
  <si>
    <t>2 400</t>
  </si>
  <si>
    <t>2 070</t>
  </si>
  <si>
    <t>2 919</t>
  </si>
  <si>
    <t xml:space="preserve"> 2 790 </t>
  </si>
  <si>
    <t>Street robbery</t>
  </si>
  <si>
    <t>1 109</t>
  </si>
  <si>
    <t xml:space="preserve"> 1 019 </t>
  </si>
  <si>
    <t>Assault excluding sexual assault</t>
  </si>
  <si>
    <t xml:space="preserve"> ** </t>
  </si>
  <si>
    <t>Consumer fraud</t>
  </si>
  <si>
    <t>1 017</t>
  </si>
  <si>
    <t> 2,4</t>
  </si>
  <si>
    <t>Hijacking</t>
  </si>
  <si>
    <t>Sexual offences</t>
  </si>
  <si>
    <t>Psychological violence</t>
  </si>
  <si>
    <t>(Number in thousands)</t>
  </si>
  <si>
    <t xml:space="preserve">Housebreaking/burglary </t>
  </si>
  <si>
    <t xml:space="preserve">Home robbery </t>
  </si>
  <si>
    <t>Deliberate damaging of property</t>
  </si>
  <si>
    <t xml:space="preserve"> 1 105 </t>
  </si>
  <si>
    <t xml:space="preserve"> 1 228 </t>
  </si>
  <si>
    <t>Street Robbery</t>
  </si>
  <si>
    <t>Psychological Violence</t>
  </si>
  <si>
    <t>Hijacking of motor vehicle</t>
  </si>
  <si>
    <t>Male</t>
  </si>
  <si>
    <t>Female</t>
  </si>
  <si>
    <t>Total</t>
  </si>
  <si>
    <t>Type of crime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</si>
  <si>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</si>
  <si>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</si>
  <si>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</si>
  <si>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</si>
  <si>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</si>
  <si>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</si>
  <si>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</si>
  <si>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</si>
  <si>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</si>
  <si>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</si>
  <si>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</si>
  <si>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</si>
  <si>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Day</t>
  </si>
  <si>
    <t>Very Unsafe</t>
  </si>
  <si>
    <t>A Bit Unsafe</t>
  </si>
  <si>
    <t>Fairly Safe</t>
  </si>
  <si>
    <t>Very Safe</t>
  </si>
  <si>
    <t>Males</t>
  </si>
  <si>
    <t>Females</t>
  </si>
  <si>
    <t>WC</t>
  </si>
  <si>
    <t>EC</t>
  </si>
  <si>
    <t>NC</t>
  </si>
  <si>
    <t>FS</t>
  </si>
  <si>
    <t>KZN</t>
  </si>
  <si>
    <t>NW</t>
  </si>
  <si>
    <t>GP</t>
  </si>
  <si>
    <t>MP</t>
  </si>
  <si>
    <t>LP</t>
  </si>
  <si>
    <t>SAFE</t>
  </si>
  <si>
    <t>UNSAFE</t>
  </si>
  <si>
    <t>DURING THE DAY</t>
  </si>
  <si>
    <t xml:space="preserve">Yes </t>
  </si>
  <si>
    <t>No</t>
  </si>
  <si>
    <t>Done something to protect themselves against crime</t>
  </si>
  <si>
    <t xml:space="preserve">Male </t>
  </si>
  <si>
    <t>2023/24'</t>
  </si>
  <si>
    <t>2017/18</t>
  </si>
  <si>
    <t xml:space="preserve">Western Cape </t>
  </si>
  <si>
    <t xml:space="preserve">Eastern Cape </t>
  </si>
  <si>
    <t xml:space="preserve">Northern Cape </t>
  </si>
  <si>
    <t xml:space="preserve">Free State </t>
  </si>
  <si>
    <t>KwaZulu-Natal</t>
  </si>
  <si>
    <t xml:space="preserve">North West </t>
  </si>
  <si>
    <t xml:space="preserve">Gauteng </t>
  </si>
  <si>
    <t xml:space="preserve">Mpumalanga </t>
  </si>
  <si>
    <t>Limpopo</t>
  </si>
  <si>
    <t xml:space="preserve">Province </t>
  </si>
  <si>
    <t>Sex</t>
  </si>
  <si>
    <t>Metro</t>
  </si>
  <si>
    <t>Non-metro</t>
  </si>
  <si>
    <t xml:space="preserve">Year </t>
  </si>
  <si>
    <t>1 331</t>
  </si>
  <si>
    <t>1 520</t>
  </si>
  <si>
    <t>1 257</t>
  </si>
  <si>
    <t>1 377</t>
  </si>
  <si>
    <t> 844</t>
  </si>
  <si>
    <t> 137</t>
  </si>
  <si>
    <t>37*</t>
  </si>
  <si>
    <t>36*</t>
  </si>
  <si>
    <t>WHEN IT IS DARK</t>
  </si>
  <si>
    <t xml:space="preserve">Individual crime </t>
  </si>
  <si>
    <t xml:space="preserve">Household crime </t>
  </si>
  <si>
    <t>Feelings of safety</t>
  </si>
  <si>
    <t>Theft of Motor vehicle</t>
  </si>
  <si>
    <t>Sexual offence</t>
  </si>
  <si>
    <t xml:space="preserve">Indicator </t>
  </si>
  <si>
    <t xml:space="preserve">Statistics </t>
  </si>
  <si>
    <t>Months</t>
  </si>
  <si>
    <t>1 015</t>
  </si>
  <si>
    <t>13*</t>
  </si>
  <si>
    <t>8*</t>
  </si>
  <si>
    <t>12*</t>
  </si>
  <si>
    <t>16*</t>
  </si>
  <si>
    <t>Number ('000)</t>
  </si>
  <si>
    <t xml:space="preserve">**Not collected </t>
  </si>
  <si>
    <t xml:space="preserve">*Unweighted number of 3 and below per cell are too small to provide accurate estimates </t>
  </si>
  <si>
    <t>Lower_CL ('000)</t>
  </si>
  <si>
    <t>Housebreaking ('000)</t>
  </si>
  <si>
    <t>Upper_CL ('000)</t>
  </si>
  <si>
    <t xml:space="preserve"> (Numbers in thousands)</t>
  </si>
  <si>
    <t>Housebreaking (Number in thousands)</t>
  </si>
  <si>
    <t>Home Robbery (Number in thousands)</t>
  </si>
  <si>
    <t>Assault (Number in thousands)</t>
  </si>
  <si>
    <t>Theft of Motor Vehicle (Number in thousands)</t>
  </si>
  <si>
    <t>Home robbery (Number in thousands)</t>
  </si>
  <si>
    <t>Theft of personal property (Number in thousands)</t>
  </si>
  <si>
    <t>Psychological violance (Number in thousands)</t>
  </si>
  <si>
    <t>Consumer fraud (Number in thousands)</t>
  </si>
  <si>
    <t>Street robbery (Number in thousands)</t>
  </si>
  <si>
    <t>Metro status (Number in thousands)</t>
  </si>
  <si>
    <t xml:space="preserve">Type of crime </t>
  </si>
  <si>
    <t>Household crime (Number in thousands)</t>
  </si>
  <si>
    <t xml:space="preserve">Individual crime (Number in thousands) </t>
  </si>
  <si>
    <t>Fear/ dislike of the police/ no involvement wanted with police</t>
  </si>
  <si>
    <t>Do not know</t>
  </si>
  <si>
    <t>No insurance</t>
  </si>
  <si>
    <t>Did not dare (for fear of reprisal)</t>
  </si>
  <si>
    <t>I do not trust the police</t>
  </si>
  <si>
    <t>My family resolved it</t>
  </si>
  <si>
    <t>Reported to other authorities instead</t>
  </si>
  <si>
    <t>Inappropriate for police/ police not necessary</t>
  </si>
  <si>
    <t>Solved it myself</t>
  </si>
  <si>
    <t>Police could do nothing/ lack of proof</t>
  </si>
  <si>
    <t>Police would not do anything about it</t>
  </si>
  <si>
    <t xml:space="preserve">Reason </t>
  </si>
  <si>
    <t>%</t>
  </si>
  <si>
    <t xml:space="preserve">Housebreaking </t>
  </si>
  <si>
    <t xml:space="preserve">Other reasons </t>
  </si>
  <si>
    <r>
      <t xml:space="preserve">Theft of Personal Property </t>
    </r>
    <r>
      <rPr>
        <b/>
        <sz val="10"/>
        <color theme="1"/>
        <rFont val="Arial"/>
        <family val="2"/>
      </rPr>
      <t>(Number in thousands)</t>
    </r>
  </si>
  <si>
    <r>
      <t xml:space="preserve">Street Robbery </t>
    </r>
    <r>
      <rPr>
        <b/>
        <sz val="10"/>
        <color theme="1"/>
        <rFont val="Arial"/>
        <family val="2"/>
      </rPr>
      <t>(Number in thousands)</t>
    </r>
  </si>
  <si>
    <r>
      <t xml:space="preserve">Psychological violence </t>
    </r>
    <r>
      <rPr>
        <b/>
        <sz val="10"/>
        <color theme="1"/>
        <rFont val="Arial"/>
        <family val="2"/>
      </rPr>
      <t>(Number in thousands)</t>
    </r>
  </si>
  <si>
    <r>
      <t xml:space="preserve">Housebreaking </t>
    </r>
    <r>
      <rPr>
        <b/>
        <sz val="10"/>
        <color theme="1"/>
        <rFont val="Arial"/>
        <family val="2"/>
      </rPr>
      <t>(Number in thousands)</t>
    </r>
  </si>
  <si>
    <r>
      <t xml:space="preserve">Home robbery </t>
    </r>
    <r>
      <rPr>
        <b/>
        <sz val="10"/>
        <color theme="1"/>
        <rFont val="Arial"/>
        <family val="2"/>
      </rPr>
      <t>(Number in thousands)</t>
    </r>
  </si>
  <si>
    <t>5*</t>
  </si>
  <si>
    <t>4*</t>
  </si>
  <si>
    <t>7*</t>
  </si>
  <si>
    <t>6*</t>
  </si>
  <si>
    <t>9*</t>
  </si>
  <si>
    <t>Theft of Personal Property</t>
  </si>
  <si>
    <t>Lower_CL</t>
  </si>
  <si>
    <t>Upper_CL</t>
  </si>
  <si>
    <t>Consumer Fraud</t>
  </si>
  <si>
    <t xml:space="preserve">Sexual Offence </t>
  </si>
  <si>
    <t>Number and percentage of households that experienced a specific type of crime in five years preceding the survey, 2018/19–2024/25</t>
  </si>
  <si>
    <t>2024/25</t>
  </si>
  <si>
    <t xml:space="preserve">Theft of livestock/ poultry and other animals </t>
  </si>
  <si>
    <t xml:space="preserve">Psychological violence </t>
  </si>
  <si>
    <t>Number and percentage of individuals that experienced a specific type of crime in 12 months preceding the survey, 2018/19–2024/25</t>
  </si>
  <si>
    <t>Number and percentage of households that experienced a specific type of crime in 12 months preceding the survey, 2018/19–2024/25</t>
  </si>
  <si>
    <t>Number and percentage of individuals that experienced a specific type of crime in five years preceding the survey, 2018/19–2024/25</t>
  </si>
  <si>
    <t>Number of households that experienced a specific type of crime in 12 months preceding the survey by sex, 2018/19–2024/25</t>
  </si>
  <si>
    <t>Trends for individual crimes in South Africa, 2017/18-2024/25</t>
  </si>
  <si>
    <t>Trends for household crimes in South Africa, 2017/18-2024/25</t>
  </si>
  <si>
    <t>Number of individuals that experienced a specific type of crime in 12 months preceding the survey by geographic location, 2018/19–2024/25</t>
  </si>
  <si>
    <t>Number of households that experienced a specific type of crime in 12 months preceding the survey by month, 2018/19–2024/25</t>
  </si>
  <si>
    <t>Number of individuals that experienced a specific type of crime in 12 months preceding the survey by month, 2018/19–2024/25</t>
  </si>
  <si>
    <t>Percentage of households and individuals that reported specificied type of crime that occurred in the 12 months preceding the survey, 2018/19–2024/25</t>
  </si>
  <si>
    <t>Number and percentage of reasons why specified crime was not reported to the police, 2024/25</t>
  </si>
  <si>
    <t>Number of incidents for spcified crimes for households and individuals, 2018/19-2024/25</t>
  </si>
  <si>
    <t>Percentage distribution of individuals who feel safe walking alone in their neighbourhood during the day and when it is dark, 2018/19-2024/25</t>
  </si>
  <si>
    <t>Percentage distribution of individuals who feel safe walking alone in their neighbourhood during the day and when it is dark by sex, 2021/22-2024/25</t>
  </si>
  <si>
    <t>Percentage distribution of individuals who feel safe walking alone in their neighbourhood during the day and when it is dark by province, 2018/19-2024/25</t>
  </si>
  <si>
    <t>Percentage distribution of individuals who did something to protect themselves, 2018/19-2024/25</t>
  </si>
  <si>
    <t xml:space="preserve">Theft of livestock </t>
  </si>
  <si>
    <t xml:space="preserve">Did not dare (for fear of reprisal) </t>
  </si>
  <si>
    <t>Theft of livestock</t>
  </si>
  <si>
    <t>***</t>
  </si>
  <si>
    <t>***Methodology for calculating incidents changed in 2024/25 period.</t>
  </si>
  <si>
    <t>Dark</t>
  </si>
  <si>
    <t>Number of households that experienced a specific type of crime in 12 months preceding the survey by geographic location, 2018/19–2024/25</t>
  </si>
  <si>
    <t>Number of individuals that experienced a specific type of crime in 12 months preceding the survey by sex, 2018/19–2024/25</t>
  </si>
  <si>
    <t>Psychological violence (Number in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</si>
</sst>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_-;\-* #,##0.0_-;_-* &quot;-&quot;??_-;_-@_-"/>
    <numFmt numFmtId="166" formatCode="_-* #,##0_-;\-* #,##0_-;_-* &quot;-&quot;??_-;_-@_-"/>
    <numFmt numFmtId="167" formatCode="0\ 000"/>
    <numFmt numFmtId="168" formatCode="0.0"/>
    <numFmt numFmtId="169" formatCode="0.0%"/>
    <numFmt numFmtId="170" formatCode="_(* #,##0.0_);_(* \(#,##0.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8">
    <xf numFmtId="0" fontId="0" fillId="0" borderId="0" xfId="0"/>
    <xf numFmtId="0" fontId="3" fillId="0" borderId="0" xfId="0" applyFont="1"/>
    <xf numFmtId="0" fontId="5" fillId="0" borderId="2" xfId="0" applyFont="1" applyBorder="1"/>
    <xf numFmtId="0" fontId="4" fillId="2" borderId="6" xfId="0" applyFont="1" applyFill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/>
    </xf>
    <xf numFmtId="3" fontId="6" fillId="0" borderId="19" xfId="0" applyNumberFormat="1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166" fontId="3" fillId="0" borderId="19" xfId="1" applyNumberFormat="1" applyFont="1" applyBorder="1"/>
    <xf numFmtId="0" fontId="6" fillId="0" borderId="1" xfId="0" applyFont="1" applyBorder="1" applyAlignment="1">
      <alignment horizontal="left" vertical="center"/>
    </xf>
    <xf numFmtId="165" fontId="6" fillId="0" borderId="1" xfId="1" applyNumberFormat="1" applyFont="1" applyBorder="1" applyAlignment="1">
      <alignment horizontal="right" vertical="center"/>
    </xf>
    <xf numFmtId="165" fontId="3" fillId="0" borderId="1" xfId="1" applyNumberFormat="1" applyFont="1" applyBorder="1"/>
    <xf numFmtId="3" fontId="6" fillId="0" borderId="1" xfId="0" applyNumberFormat="1" applyFont="1" applyBorder="1" applyAlignment="1">
      <alignment horizontal="right" vertical="center"/>
    </xf>
    <xf numFmtId="166" fontId="3" fillId="0" borderId="1" xfId="1" applyNumberFormat="1" applyFont="1" applyBorder="1"/>
    <xf numFmtId="1" fontId="3" fillId="0" borderId="1" xfId="0" applyNumberFormat="1" applyFont="1" applyBorder="1"/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165" fontId="6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3" fillId="0" borderId="1" xfId="0" applyFont="1" applyBorder="1"/>
    <xf numFmtId="165" fontId="3" fillId="0" borderId="1" xfId="1" applyNumberFormat="1" applyFont="1" applyBorder="1" applyAlignment="1">
      <alignment horizontal="right"/>
    </xf>
    <xf numFmtId="0" fontId="5" fillId="0" borderId="0" xfId="0" applyFont="1"/>
    <xf numFmtId="3" fontId="3" fillId="0" borderId="1" xfId="0" applyNumberFormat="1" applyFont="1" applyBorder="1"/>
    <xf numFmtId="0" fontId="3" fillId="0" borderId="8" xfId="0" applyFont="1" applyBorder="1"/>
    <xf numFmtId="3" fontId="3" fillId="0" borderId="8" xfId="0" applyNumberFormat="1" applyFont="1" applyBorder="1"/>
    <xf numFmtId="0" fontId="3" fillId="0" borderId="19" xfId="0" applyFont="1" applyBorder="1"/>
    <xf numFmtId="1" fontId="3" fillId="0" borderId="19" xfId="0" applyNumberFormat="1" applyFont="1" applyBorder="1"/>
    <xf numFmtId="1" fontId="3" fillId="0" borderId="8" xfId="0" applyNumberFormat="1" applyFont="1" applyBorder="1"/>
    <xf numFmtId="0" fontId="7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3" fontId="3" fillId="0" borderId="19" xfId="0" applyNumberFormat="1" applyFont="1" applyBorder="1"/>
    <xf numFmtId="0" fontId="5" fillId="0" borderId="16" xfId="0" applyFont="1" applyBorder="1"/>
    <xf numFmtId="3" fontId="5" fillId="0" borderId="17" xfId="0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wrapText="1"/>
    </xf>
    <xf numFmtId="168" fontId="6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68" fontId="3" fillId="0" borderId="1" xfId="0" applyNumberFormat="1" applyFont="1" applyBorder="1" applyAlignment="1">
      <alignment horizontal="right" vertical="center"/>
    </xf>
    <xf numFmtId="166" fontId="3" fillId="0" borderId="1" xfId="1" applyNumberFormat="1" applyFont="1" applyBorder="1" applyAlignment="1">
      <alignment horizontal="right"/>
    </xf>
    <xf numFmtId="0" fontId="4" fillId="2" borderId="29" xfId="0" applyFont="1" applyFill="1" applyBorder="1" applyAlignment="1">
      <alignment horizontal="right" vertical="center"/>
    </xf>
    <xf numFmtId="0" fontId="4" fillId="2" borderId="27" xfId="0" applyFont="1" applyFill="1" applyBorder="1" applyAlignment="1">
      <alignment horizontal="right" vertical="center"/>
    </xf>
    <xf numFmtId="165" fontId="4" fillId="2" borderId="27" xfId="1" applyNumberFormat="1" applyFont="1" applyFill="1" applyBorder="1" applyAlignment="1">
      <alignment horizontal="right" vertical="center"/>
    </xf>
    <xf numFmtId="165" fontId="4" fillId="2" borderId="28" xfId="1" quotePrefix="1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3" fillId="0" borderId="19" xfId="0" applyFont="1" applyBorder="1" applyAlignment="1">
      <alignment horizontal="right" vertical="center"/>
    </xf>
    <xf numFmtId="0" fontId="5" fillId="0" borderId="7" xfId="0" applyFont="1" applyBorder="1"/>
    <xf numFmtId="0" fontId="5" fillId="0" borderId="16" xfId="0" applyFont="1" applyBorder="1" applyAlignment="1">
      <alignment horizontal="right"/>
    </xf>
    <xf numFmtId="0" fontId="6" fillId="0" borderId="8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3" fillId="0" borderId="19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27" xfId="0" applyFont="1" applyBorder="1"/>
    <xf numFmtId="0" fontId="5" fillId="0" borderId="2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4" xfId="0" applyFont="1" applyBorder="1"/>
    <xf numFmtId="0" fontId="5" fillId="0" borderId="14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3" fillId="0" borderId="12" xfId="0" applyFont="1" applyBorder="1"/>
    <xf numFmtId="1" fontId="3" fillId="0" borderId="12" xfId="0" applyNumberFormat="1" applyFont="1" applyBorder="1"/>
    <xf numFmtId="0" fontId="3" fillId="0" borderId="15" xfId="0" applyFont="1" applyBorder="1"/>
    <xf numFmtId="1" fontId="3" fillId="0" borderId="10" xfId="0" applyNumberFormat="1" applyFont="1" applyBorder="1"/>
    <xf numFmtId="1" fontId="3" fillId="0" borderId="11" xfId="0" applyNumberFormat="1" applyFont="1" applyBorder="1"/>
    <xf numFmtId="1" fontId="3" fillId="0" borderId="14" xfId="0" applyNumberFormat="1" applyFont="1" applyBorder="1"/>
    <xf numFmtId="1" fontId="3" fillId="0" borderId="15" xfId="0" applyNumberFormat="1" applyFont="1" applyBorder="1"/>
    <xf numFmtId="1" fontId="3" fillId="0" borderId="0" xfId="0" applyNumberFormat="1" applyFont="1"/>
    <xf numFmtId="170" fontId="3" fillId="0" borderId="1" xfId="1" applyNumberFormat="1" applyFont="1" applyBorder="1" applyAlignment="1">
      <alignment horizontal="right"/>
    </xf>
    <xf numFmtId="0" fontId="5" fillId="0" borderId="26" xfId="0" applyFont="1" applyBorder="1"/>
    <xf numFmtId="0" fontId="5" fillId="0" borderId="27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168" fontId="3" fillId="0" borderId="19" xfId="0" applyNumberFormat="1" applyFont="1" applyBorder="1"/>
    <xf numFmtId="168" fontId="3" fillId="0" borderId="1" xfId="0" applyNumberFormat="1" applyFont="1" applyBorder="1"/>
    <xf numFmtId="0" fontId="5" fillId="0" borderId="17" xfId="0" applyFont="1" applyBorder="1"/>
    <xf numFmtId="0" fontId="5" fillId="0" borderId="18" xfId="0" applyFont="1" applyBorder="1"/>
    <xf numFmtId="3" fontId="3" fillId="0" borderId="19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 wrapText="1"/>
    </xf>
    <xf numFmtId="3" fontId="3" fillId="0" borderId="19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/>
    </xf>
    <xf numFmtId="168" fontId="3" fillId="0" borderId="8" xfId="0" applyNumberFormat="1" applyFont="1" applyBorder="1"/>
    <xf numFmtId="168" fontId="3" fillId="0" borderId="19" xfId="0" applyNumberFormat="1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168" fontId="3" fillId="0" borderId="10" xfId="0" applyNumberFormat="1" applyFont="1" applyBorder="1"/>
    <xf numFmtId="168" fontId="3" fillId="0" borderId="1" xfId="0" applyNumberFormat="1" applyFont="1" applyBorder="1" applyAlignment="1">
      <alignment horizontal="right"/>
    </xf>
    <xf numFmtId="0" fontId="5" fillId="2" borderId="2" xfId="0" applyFont="1" applyFill="1" applyBorder="1"/>
    <xf numFmtId="0" fontId="6" fillId="0" borderId="19" xfId="0" applyFont="1" applyBorder="1" applyAlignment="1">
      <alignment horizontal="right" vertical="center" wrapText="1"/>
    </xf>
    <xf numFmtId="167" fontId="6" fillId="0" borderId="19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4" fillId="2" borderId="29" xfId="0" applyFont="1" applyFill="1" applyBorder="1" applyAlignment="1">
      <alignment horizontal="right" vertical="center" wrapText="1"/>
    </xf>
    <xf numFmtId="0" fontId="4" fillId="2" borderId="28" xfId="0" applyFont="1" applyFill="1" applyBorder="1" applyAlignment="1">
      <alignment horizontal="right" vertical="center"/>
    </xf>
    <xf numFmtId="168" fontId="3" fillId="0" borderId="0" xfId="0" applyNumberFormat="1" applyFont="1"/>
    <xf numFmtId="169" fontId="3" fillId="0" borderId="0" xfId="0" applyNumberFormat="1" applyFont="1"/>
    <xf numFmtId="0" fontId="5" fillId="0" borderId="32" xfId="0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 vertical="center"/>
    </xf>
    <xf numFmtId="1" fontId="3" fillId="0" borderId="19" xfId="0" applyNumberFormat="1" applyFont="1" applyBorder="1" applyAlignment="1">
      <alignment horizontal="right"/>
    </xf>
    <xf numFmtId="1" fontId="3" fillId="0" borderId="8" xfId="0" applyNumberFormat="1" applyFont="1" applyBorder="1" applyAlignment="1">
      <alignment horizontal="right"/>
    </xf>
    <xf numFmtId="0" fontId="6" fillId="0" borderId="19" xfId="0" applyFont="1" applyBorder="1" applyAlignment="1">
      <alignment horizontal="left" vertical="center" wrapText="1"/>
    </xf>
    <xf numFmtId="3" fontId="5" fillId="0" borderId="17" xfId="0" applyNumberFormat="1" applyFont="1" applyBorder="1"/>
    <xf numFmtId="0" fontId="4" fillId="2" borderId="26" xfId="0" applyFont="1" applyFill="1" applyBorder="1" applyAlignment="1">
      <alignment horizontal="right" vertical="center"/>
    </xf>
    <xf numFmtId="165" fontId="4" fillId="2" borderId="7" xfId="1" applyNumberFormat="1" applyFont="1" applyFill="1" applyBorder="1" applyAlignment="1">
      <alignment horizontal="right" vertical="center"/>
    </xf>
    <xf numFmtId="166" fontId="3" fillId="0" borderId="36" xfId="1" applyNumberFormat="1" applyFont="1" applyBorder="1"/>
    <xf numFmtId="165" fontId="3" fillId="0" borderId="37" xfId="1" applyNumberFormat="1" applyFont="1" applyBorder="1"/>
    <xf numFmtId="1" fontId="3" fillId="0" borderId="37" xfId="0" applyNumberFormat="1" applyFont="1" applyBorder="1"/>
    <xf numFmtId="0" fontId="3" fillId="0" borderId="37" xfId="0" applyFont="1" applyBorder="1" applyAlignment="1">
      <alignment horizontal="right"/>
    </xf>
    <xf numFmtId="0" fontId="9" fillId="0" borderId="1" xfId="0" applyFont="1" applyBorder="1" applyAlignment="1">
      <alignment horizontal="right" vertical="center" wrapText="1"/>
    </xf>
    <xf numFmtId="168" fontId="9" fillId="0" borderId="1" xfId="0" applyNumberFormat="1" applyFont="1" applyBorder="1" applyAlignment="1">
      <alignment horizontal="right" vertical="center" wrapText="1"/>
    </xf>
    <xf numFmtId="3" fontId="9" fillId="0" borderId="19" xfId="0" applyNumberFormat="1" applyFont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/>
    </xf>
    <xf numFmtId="167" fontId="6" fillId="0" borderId="36" xfId="0" applyNumberFormat="1" applyFont="1" applyBorder="1" applyAlignment="1">
      <alignment horizontal="right" vertical="center"/>
    </xf>
    <xf numFmtId="168" fontId="6" fillId="0" borderId="37" xfId="0" applyNumberFormat="1" applyFont="1" applyBorder="1" applyAlignment="1">
      <alignment horizontal="right" vertical="center"/>
    </xf>
    <xf numFmtId="167" fontId="3" fillId="0" borderId="37" xfId="0" applyNumberFormat="1" applyFont="1" applyBorder="1" applyAlignment="1">
      <alignment horizontal="right" vertical="top" wrapText="1"/>
    </xf>
    <xf numFmtId="0" fontId="3" fillId="0" borderId="37" xfId="0" applyFont="1" applyBorder="1" applyAlignment="1">
      <alignment horizontal="right" vertical="top" wrapText="1"/>
    </xf>
    <xf numFmtId="0" fontId="4" fillId="2" borderId="27" xfId="0" applyFont="1" applyFill="1" applyBorder="1" applyAlignment="1">
      <alignment horizontal="right" vertical="center" wrapText="1"/>
    </xf>
    <xf numFmtId="0" fontId="4" fillId="2" borderId="28" xfId="0" applyFont="1" applyFill="1" applyBorder="1" applyAlignment="1">
      <alignment horizontal="right" vertical="center" wrapText="1"/>
    </xf>
    <xf numFmtId="165" fontId="4" fillId="2" borderId="38" xfId="1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 wrapText="1"/>
    </xf>
    <xf numFmtId="0" fontId="3" fillId="0" borderId="39" xfId="0" applyFont="1" applyBorder="1"/>
    <xf numFmtId="0" fontId="3" fillId="0" borderId="43" xfId="0" applyFont="1" applyBorder="1"/>
    <xf numFmtId="1" fontId="3" fillId="0" borderId="43" xfId="0" applyNumberFormat="1" applyFont="1" applyBorder="1"/>
    <xf numFmtId="0" fontId="5" fillId="0" borderId="29" xfId="0" applyFont="1" applyBorder="1" applyAlignment="1">
      <alignment horizontal="right"/>
    </xf>
    <xf numFmtId="168" fontId="3" fillId="0" borderId="31" xfId="0" applyNumberFormat="1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27" xfId="0" applyFont="1" applyBorder="1"/>
    <xf numFmtId="0" fontId="3" fillId="0" borderId="28" xfId="0" applyFont="1" applyBorder="1"/>
    <xf numFmtId="0" fontId="3" fillId="0" borderId="31" xfId="0" applyFont="1" applyBorder="1"/>
    <xf numFmtId="3" fontId="3" fillId="0" borderId="19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3" fontId="5" fillId="0" borderId="17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9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3"/>
  <sheetViews>
    <sheetView workbookViewId="0">
      <selection activeCell="O13" sqref="O13"/>
    </sheetView>
  </sheetViews>
  <sheetFormatPr defaultColWidth="8.77734375" defaultRowHeight="13.2" x14ac:dyDescent="0.25"/>
  <cols>
    <col min="1" max="1" width="26.109375" style="1" customWidth="1"/>
    <col min="2" max="2" width="14.88671875" style="1" customWidth="1"/>
    <col min="3" max="7" width="8.77734375" style="1"/>
    <col min="8" max="8" width="10.109375" style="1" customWidth="1"/>
    <col min="9" max="16384" width="8.77734375" style="1"/>
  </cols>
  <sheetData>
    <row r="2" spans="1:9" x14ac:dyDescent="0.25">
      <c r="A2" s="21" t="s">
        <v>173</v>
      </c>
    </row>
    <row r="3" spans="1:9" ht="13.8" thickBot="1" x14ac:dyDescent="0.3"/>
    <row r="4" spans="1:9" ht="14.4" customHeight="1" thickBot="1" x14ac:dyDescent="0.3">
      <c r="A4" s="148" t="s">
        <v>115</v>
      </c>
      <c r="B4" s="2" t="s">
        <v>1</v>
      </c>
      <c r="C4" s="144" t="s">
        <v>19</v>
      </c>
      <c r="D4" s="145"/>
      <c r="E4" s="145"/>
      <c r="F4" s="145"/>
      <c r="G4" s="145"/>
      <c r="H4" s="145"/>
      <c r="I4" s="146"/>
    </row>
    <row r="5" spans="1:9" ht="27" thickBot="1" x14ac:dyDescent="0.3">
      <c r="A5" s="149"/>
      <c r="B5" s="3" t="s">
        <v>2</v>
      </c>
      <c r="C5" s="104" t="s">
        <v>3</v>
      </c>
      <c r="D5" s="41" t="s">
        <v>4</v>
      </c>
      <c r="E5" s="41" t="s">
        <v>5</v>
      </c>
      <c r="F5" s="41" t="s">
        <v>6</v>
      </c>
      <c r="G5" s="42" t="s">
        <v>7</v>
      </c>
      <c r="H5" s="43" t="s">
        <v>85</v>
      </c>
      <c r="I5" s="105" t="s">
        <v>174</v>
      </c>
    </row>
    <row r="6" spans="1:9" x14ac:dyDescent="0.25">
      <c r="A6" s="151" t="s">
        <v>8</v>
      </c>
      <c r="B6" s="4" t="s">
        <v>123</v>
      </c>
      <c r="C6" s="5">
        <v>2214</v>
      </c>
      <c r="D6" s="5">
        <v>2270</v>
      </c>
      <c r="E6" s="5">
        <v>1935</v>
      </c>
      <c r="F6" s="5">
        <v>2199</v>
      </c>
      <c r="G6" s="7">
        <v>2338</v>
      </c>
      <c r="H6" s="106">
        <v>2609.3319999999999</v>
      </c>
      <c r="I6" s="112">
        <v>2605</v>
      </c>
    </row>
    <row r="7" spans="1:9" x14ac:dyDescent="0.25">
      <c r="A7" s="150"/>
      <c r="B7" s="8" t="s">
        <v>9</v>
      </c>
      <c r="C7" s="9">
        <v>13</v>
      </c>
      <c r="D7" s="9">
        <v>13.5</v>
      </c>
      <c r="E7" s="9">
        <v>10.9</v>
      </c>
      <c r="F7" s="10">
        <v>12</v>
      </c>
      <c r="G7" s="10">
        <v>12.533399855600361</v>
      </c>
      <c r="H7" s="107">
        <v>13.536780808003043</v>
      </c>
      <c r="I7" s="110">
        <v>13.2</v>
      </c>
    </row>
    <row r="8" spans="1:9" x14ac:dyDescent="0.25">
      <c r="A8" s="150" t="s">
        <v>10</v>
      </c>
      <c r="B8" s="4" t="s">
        <v>123</v>
      </c>
      <c r="C8" s="11">
        <v>449</v>
      </c>
      <c r="D8" s="11">
        <v>415</v>
      </c>
      <c r="E8" s="11">
        <v>312</v>
      </c>
      <c r="F8" s="11">
        <v>394</v>
      </c>
      <c r="G8" s="12">
        <v>465.411</v>
      </c>
      <c r="H8" s="108">
        <v>458.75599999999997</v>
      </c>
      <c r="I8" s="110">
        <v>514</v>
      </c>
    </row>
    <row r="9" spans="1:9" x14ac:dyDescent="0.25">
      <c r="A9" s="150"/>
      <c r="B9" s="8" t="s">
        <v>9</v>
      </c>
      <c r="C9" s="9">
        <v>2.7</v>
      </c>
      <c r="D9" s="9">
        <v>2.4699999999999998</v>
      </c>
      <c r="E9" s="9">
        <v>1.76</v>
      </c>
      <c r="F9" s="10">
        <v>2.2000000000000002</v>
      </c>
      <c r="G9" s="10">
        <v>2.4951801111288563</v>
      </c>
      <c r="H9" s="107">
        <v>2.3799498938257928</v>
      </c>
      <c r="I9" s="110">
        <v>2.6</v>
      </c>
    </row>
    <row r="10" spans="1:9" x14ac:dyDescent="0.25">
      <c r="A10" s="150" t="s">
        <v>11</v>
      </c>
      <c r="B10" s="4" t="s">
        <v>123</v>
      </c>
      <c r="C10" s="11">
        <v>256</v>
      </c>
      <c r="D10" s="11">
        <v>277</v>
      </c>
      <c r="E10" s="11">
        <v>212</v>
      </c>
      <c r="F10" s="11">
        <v>163</v>
      </c>
      <c r="G10" s="12">
        <v>209.45599999999999</v>
      </c>
      <c r="H10" s="108">
        <v>222.49</v>
      </c>
      <c r="I10" s="110">
        <v>216</v>
      </c>
    </row>
    <row r="11" spans="1:9" x14ac:dyDescent="0.25">
      <c r="A11" s="150"/>
      <c r="B11" s="8" t="s">
        <v>9</v>
      </c>
      <c r="C11" s="9">
        <v>1.5</v>
      </c>
      <c r="D11" s="9">
        <v>1.6500000000000001</v>
      </c>
      <c r="E11" s="9">
        <v>1.2</v>
      </c>
      <c r="F11" s="10">
        <v>0.83</v>
      </c>
      <c r="G11" s="10">
        <v>1.1229438439081465</v>
      </c>
      <c r="H11" s="107">
        <v>1.1542411475322409</v>
      </c>
      <c r="I11" s="110">
        <v>1.1000000000000001</v>
      </c>
    </row>
    <row r="12" spans="1:9" x14ac:dyDescent="0.25">
      <c r="A12" s="147" t="s">
        <v>12</v>
      </c>
      <c r="B12" s="4" t="s">
        <v>123</v>
      </c>
      <c r="C12" s="15">
        <v>160</v>
      </c>
      <c r="D12" s="11">
        <v>182</v>
      </c>
      <c r="E12" s="18" t="s">
        <v>13</v>
      </c>
      <c r="F12" s="16" t="s">
        <v>13</v>
      </c>
      <c r="G12" s="12">
        <v>151.80099999999999</v>
      </c>
      <c r="H12" s="108">
        <v>218.798</v>
      </c>
      <c r="I12" s="110">
        <v>195</v>
      </c>
    </row>
    <row r="13" spans="1:9" x14ac:dyDescent="0.25">
      <c r="A13" s="147"/>
      <c r="B13" s="8" t="s">
        <v>9</v>
      </c>
      <c r="C13" s="17">
        <v>0.95</v>
      </c>
      <c r="D13" s="17">
        <v>1.08</v>
      </c>
      <c r="E13" s="18" t="s">
        <v>13</v>
      </c>
      <c r="F13" s="16" t="s">
        <v>13</v>
      </c>
      <c r="G13" s="10">
        <v>0.81384156314023259</v>
      </c>
      <c r="H13" s="107">
        <v>1.1350876650535271</v>
      </c>
      <c r="I13" s="111">
        <v>1</v>
      </c>
    </row>
    <row r="14" spans="1:9" x14ac:dyDescent="0.25">
      <c r="A14" s="150" t="s">
        <v>14</v>
      </c>
      <c r="B14" s="4" t="s">
        <v>123</v>
      </c>
      <c r="C14" s="15">
        <v>53</v>
      </c>
      <c r="D14" s="11">
        <v>53</v>
      </c>
      <c r="E14" s="15">
        <v>43</v>
      </c>
      <c r="F14" s="15">
        <v>40</v>
      </c>
      <c r="G14" s="12">
        <v>56.612000000000002</v>
      </c>
      <c r="H14" s="108">
        <v>66.838999999999999</v>
      </c>
      <c r="I14" s="110">
        <v>59</v>
      </c>
    </row>
    <row r="15" spans="1:9" x14ac:dyDescent="0.25">
      <c r="A15" s="150"/>
      <c r="B15" s="8" t="s">
        <v>9</v>
      </c>
      <c r="C15" s="17">
        <v>0.32</v>
      </c>
      <c r="D15" s="17">
        <v>0.32</v>
      </c>
      <c r="E15" s="17">
        <v>0.24</v>
      </c>
      <c r="F15" s="10">
        <v>0.20399999999999999</v>
      </c>
      <c r="G15" s="10">
        <v>0.30351052392665157</v>
      </c>
      <c r="H15" s="107">
        <v>0.34674962497149286</v>
      </c>
      <c r="I15" s="110">
        <v>0.3</v>
      </c>
    </row>
    <row r="16" spans="1:9" x14ac:dyDescent="0.25">
      <c r="A16" s="147" t="s">
        <v>15</v>
      </c>
      <c r="B16" s="4" t="s">
        <v>123</v>
      </c>
      <c r="C16" s="18" t="s">
        <v>16</v>
      </c>
      <c r="D16" s="11">
        <v>117</v>
      </c>
      <c r="E16" s="15">
        <v>125</v>
      </c>
      <c r="F16" s="19">
        <v>213</v>
      </c>
      <c r="G16" s="12">
        <v>218.767</v>
      </c>
      <c r="H16" s="108">
        <v>256.93700000000001</v>
      </c>
      <c r="I16" s="110">
        <v>268</v>
      </c>
    </row>
    <row r="17" spans="1:9" x14ac:dyDescent="0.25">
      <c r="A17" s="147"/>
      <c r="B17" s="8" t="s">
        <v>9</v>
      </c>
      <c r="C17" s="18" t="s">
        <v>16</v>
      </c>
      <c r="D17" s="17">
        <v>0.91999999999999993</v>
      </c>
      <c r="E17" s="17">
        <v>0.71000000000000008</v>
      </c>
      <c r="F17" s="10">
        <v>1.1379999999999999</v>
      </c>
      <c r="G17" s="10">
        <v>1.1741732235455311</v>
      </c>
      <c r="H17" s="107">
        <v>1.3329464592722879</v>
      </c>
      <c r="I17" s="110">
        <v>1.4</v>
      </c>
    </row>
    <row r="18" spans="1:9" x14ac:dyDescent="0.25">
      <c r="A18" s="150" t="s">
        <v>17</v>
      </c>
      <c r="B18" s="4" t="s">
        <v>123</v>
      </c>
      <c r="C18" s="18" t="s">
        <v>16</v>
      </c>
      <c r="D18" s="11">
        <v>39</v>
      </c>
      <c r="E18" s="15">
        <v>25</v>
      </c>
      <c r="F18" s="19">
        <v>32</v>
      </c>
      <c r="G18" s="10">
        <v>49</v>
      </c>
      <c r="H18" s="108">
        <v>47.040999999999997</v>
      </c>
      <c r="I18" s="110">
        <v>73</v>
      </c>
    </row>
    <row r="19" spans="1:9" x14ac:dyDescent="0.25">
      <c r="A19" s="150"/>
      <c r="B19" s="8" t="s">
        <v>9</v>
      </c>
      <c r="C19" s="18" t="s">
        <v>16</v>
      </c>
      <c r="D19" s="17">
        <v>0.31</v>
      </c>
      <c r="E19" s="17">
        <v>0.13999999999999999</v>
      </c>
      <c r="F19" s="10">
        <v>0.16500000000000001</v>
      </c>
      <c r="G19" s="20" t="s">
        <v>18</v>
      </c>
      <c r="H19" s="107">
        <v>0.24404089092122855</v>
      </c>
      <c r="I19" s="110">
        <v>0.4</v>
      </c>
    </row>
    <row r="20" spans="1:9" ht="13.8" customHeight="1" x14ac:dyDescent="0.25">
      <c r="A20" s="147" t="s">
        <v>175</v>
      </c>
      <c r="B20" s="4" t="s">
        <v>123</v>
      </c>
      <c r="C20" s="18" t="s">
        <v>13</v>
      </c>
      <c r="D20" s="16" t="s">
        <v>13</v>
      </c>
      <c r="E20" s="18" t="s">
        <v>13</v>
      </c>
      <c r="F20" s="16" t="s">
        <v>13</v>
      </c>
      <c r="G20" s="18" t="s">
        <v>13</v>
      </c>
      <c r="H20" s="109" t="s">
        <v>13</v>
      </c>
      <c r="I20" s="110">
        <v>316</v>
      </c>
    </row>
    <row r="21" spans="1:9" x14ac:dyDescent="0.25">
      <c r="A21" s="147"/>
      <c r="B21" s="8" t="s">
        <v>9</v>
      </c>
      <c r="C21" s="18" t="s">
        <v>13</v>
      </c>
      <c r="D21" s="16" t="s">
        <v>13</v>
      </c>
      <c r="E21" s="18" t="s">
        <v>13</v>
      </c>
      <c r="F21" s="16" t="s">
        <v>13</v>
      </c>
      <c r="G21" s="18" t="s">
        <v>13</v>
      </c>
      <c r="H21" s="109" t="s">
        <v>13</v>
      </c>
      <c r="I21" s="110">
        <v>1.6</v>
      </c>
    </row>
    <row r="22" spans="1:9" x14ac:dyDescent="0.25">
      <c r="A22" s="28" t="s">
        <v>125</v>
      </c>
    </row>
    <row r="23" spans="1:9" x14ac:dyDescent="0.25">
      <c r="A23" s="28" t="s">
        <v>124</v>
      </c>
    </row>
  </sheetData>
  <mergeCells count="10">
    <mergeCell ref="C4:I4"/>
    <mergeCell ref="A20:A21"/>
    <mergeCell ref="A4:A5"/>
    <mergeCell ref="A14:A15"/>
    <mergeCell ref="A16:A17"/>
    <mergeCell ref="A18:A19"/>
    <mergeCell ref="A6:A7"/>
    <mergeCell ref="A8:A9"/>
    <mergeCell ref="A10:A11"/>
    <mergeCell ref="A12:A1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H71"/>
  <sheetViews>
    <sheetView workbookViewId="0">
      <selection activeCell="K22" sqref="K22"/>
    </sheetView>
  </sheetViews>
  <sheetFormatPr defaultColWidth="8.77734375" defaultRowHeight="13.2" x14ac:dyDescent="0.25"/>
  <cols>
    <col min="1" max="1" width="27.109375" style="1" customWidth="1"/>
    <col min="2" max="16384" width="8.77734375" style="1"/>
  </cols>
  <sheetData>
    <row r="2" spans="1:8" x14ac:dyDescent="0.25">
      <c r="A2" s="21" t="s">
        <v>183</v>
      </c>
    </row>
    <row r="3" spans="1:8" ht="13.8" thickBot="1" x14ac:dyDescent="0.3"/>
    <row r="4" spans="1:8" ht="13.8" thickBot="1" x14ac:dyDescent="0.3">
      <c r="A4" s="50" t="s">
        <v>96</v>
      </c>
      <c r="B4" s="128" t="s">
        <v>3</v>
      </c>
      <c r="C4" s="129" t="s">
        <v>4</v>
      </c>
      <c r="D4" s="129" t="s">
        <v>5</v>
      </c>
      <c r="E4" s="129" t="s">
        <v>6</v>
      </c>
      <c r="F4" s="129" t="s">
        <v>7</v>
      </c>
      <c r="G4" s="130" t="s">
        <v>20</v>
      </c>
      <c r="H4" s="129" t="s">
        <v>174</v>
      </c>
    </row>
    <row r="5" spans="1:8" ht="14.4" customHeight="1" thickBot="1" x14ac:dyDescent="0.3">
      <c r="A5" s="168" t="s">
        <v>135</v>
      </c>
      <c r="B5" s="169"/>
      <c r="C5" s="169"/>
      <c r="D5" s="169"/>
      <c r="E5" s="169"/>
      <c r="F5" s="169"/>
      <c r="G5" s="169"/>
      <c r="H5" s="170"/>
    </row>
    <row r="6" spans="1:8" x14ac:dyDescent="0.25">
      <c r="A6" s="25" t="s">
        <v>87</v>
      </c>
      <c r="B6" s="25">
        <v>173</v>
      </c>
      <c r="C6" s="100">
        <v>102.89490000000001</v>
      </c>
      <c r="D6" s="25">
        <v>114</v>
      </c>
      <c r="E6" s="25">
        <v>259</v>
      </c>
      <c r="F6" s="25">
        <v>107</v>
      </c>
      <c r="G6" s="25">
        <v>194</v>
      </c>
      <c r="H6" s="25">
        <v>187</v>
      </c>
    </row>
    <row r="7" spans="1:8" x14ac:dyDescent="0.25">
      <c r="A7" s="19" t="s">
        <v>88</v>
      </c>
      <c r="B7" s="19">
        <v>94</v>
      </c>
      <c r="C7" s="98">
        <v>59.021299999999997</v>
      </c>
      <c r="D7" s="19">
        <v>45</v>
      </c>
      <c r="E7" s="19">
        <v>63</v>
      </c>
      <c r="F7" s="19">
        <v>93</v>
      </c>
      <c r="G7" s="19">
        <v>104</v>
      </c>
      <c r="H7" s="19">
        <v>91</v>
      </c>
    </row>
    <row r="8" spans="1:8" x14ac:dyDescent="0.25">
      <c r="A8" s="19" t="s">
        <v>89</v>
      </c>
      <c r="B8" s="19">
        <v>25</v>
      </c>
      <c r="C8" s="98">
        <v>16.795020000000001</v>
      </c>
      <c r="D8" s="19">
        <v>23</v>
      </c>
      <c r="E8" s="19">
        <v>11</v>
      </c>
      <c r="F8" s="19">
        <v>32</v>
      </c>
      <c r="G8" s="19">
        <v>22</v>
      </c>
      <c r="H8" s="19">
        <v>23</v>
      </c>
    </row>
    <row r="9" spans="1:8" x14ac:dyDescent="0.25">
      <c r="A9" s="19" t="s">
        <v>90</v>
      </c>
      <c r="B9" s="19">
        <v>51</v>
      </c>
      <c r="C9" s="98">
        <v>44.82103</v>
      </c>
      <c r="D9" s="19">
        <v>73</v>
      </c>
      <c r="E9" s="19">
        <v>39</v>
      </c>
      <c r="F9" s="19">
        <v>69</v>
      </c>
      <c r="G9" s="19">
        <v>51</v>
      </c>
      <c r="H9" s="19">
        <v>59</v>
      </c>
    </row>
    <row r="10" spans="1:8" x14ac:dyDescent="0.25">
      <c r="A10" s="19" t="s">
        <v>91</v>
      </c>
      <c r="B10" s="19">
        <v>131</v>
      </c>
      <c r="C10" s="98">
        <v>106.05341</v>
      </c>
      <c r="D10" s="19">
        <v>12</v>
      </c>
      <c r="E10" s="19">
        <v>161</v>
      </c>
      <c r="F10" s="19">
        <v>273</v>
      </c>
      <c r="G10" s="19">
        <v>146</v>
      </c>
      <c r="H10" s="19">
        <v>167</v>
      </c>
    </row>
    <row r="11" spans="1:8" x14ac:dyDescent="0.25">
      <c r="A11" s="19" t="s">
        <v>92</v>
      </c>
      <c r="B11" s="19">
        <v>32</v>
      </c>
      <c r="C11" s="98">
        <v>32.410350000000001</v>
      </c>
      <c r="D11" s="19">
        <v>44</v>
      </c>
      <c r="E11" s="19">
        <v>48</v>
      </c>
      <c r="F11" s="19">
        <v>63</v>
      </c>
      <c r="G11" s="19">
        <v>83</v>
      </c>
      <c r="H11" s="19">
        <v>52</v>
      </c>
    </row>
    <row r="12" spans="1:8" x14ac:dyDescent="0.25">
      <c r="A12" s="19" t="s">
        <v>93</v>
      </c>
      <c r="B12" s="19">
        <v>395</v>
      </c>
      <c r="C12" s="98">
        <v>463.18020999999999</v>
      </c>
      <c r="D12" s="19">
        <v>370</v>
      </c>
      <c r="E12" s="19">
        <v>414</v>
      </c>
      <c r="F12" s="19">
        <v>463</v>
      </c>
      <c r="G12" s="19">
        <v>570</v>
      </c>
      <c r="H12" s="19">
        <v>462</v>
      </c>
    </row>
    <row r="13" spans="1:8" x14ac:dyDescent="0.25">
      <c r="A13" s="19" t="s">
        <v>94</v>
      </c>
      <c r="B13" s="19">
        <v>52</v>
      </c>
      <c r="C13" s="98">
        <v>49.330559999999998</v>
      </c>
      <c r="D13" s="19">
        <v>49</v>
      </c>
      <c r="E13" s="19">
        <v>42</v>
      </c>
      <c r="F13" s="19">
        <v>74</v>
      </c>
      <c r="G13" s="19">
        <v>89</v>
      </c>
      <c r="H13" s="19">
        <v>73</v>
      </c>
    </row>
    <row r="14" spans="1:8" ht="13.8" thickBot="1" x14ac:dyDescent="0.3">
      <c r="A14" s="23" t="s">
        <v>95</v>
      </c>
      <c r="B14" s="23">
        <v>62</v>
      </c>
      <c r="C14" s="101">
        <v>27.233219999999999</v>
      </c>
      <c r="D14" s="52" t="s">
        <v>16</v>
      </c>
      <c r="E14" s="23">
        <v>68</v>
      </c>
      <c r="F14" s="23">
        <v>54</v>
      </c>
      <c r="G14" s="23">
        <v>64</v>
      </c>
      <c r="H14" s="23">
        <v>47</v>
      </c>
    </row>
    <row r="15" spans="1:8" ht="14.4" customHeight="1" thickBot="1" x14ac:dyDescent="0.3">
      <c r="A15" s="171" t="s">
        <v>139</v>
      </c>
      <c r="B15" s="172"/>
      <c r="C15" s="172"/>
      <c r="D15" s="172"/>
      <c r="E15" s="172"/>
      <c r="F15" s="172"/>
      <c r="G15" s="172"/>
      <c r="H15" s="173"/>
    </row>
    <row r="16" spans="1:8" x14ac:dyDescent="0.25">
      <c r="A16" s="25" t="s">
        <v>98</v>
      </c>
      <c r="B16" s="100">
        <v>580.67071999999996</v>
      </c>
      <c r="C16" s="25">
        <v>575</v>
      </c>
      <c r="D16" s="100">
        <v>546.20469000000003</v>
      </c>
      <c r="E16" s="6">
        <v>475</v>
      </c>
      <c r="F16" s="25">
        <v>604</v>
      </c>
      <c r="G16" s="25">
        <v>807</v>
      </c>
      <c r="H16" s="25">
        <v>723</v>
      </c>
    </row>
    <row r="17" spans="1:8" ht="13.8" thickBot="1" x14ac:dyDescent="0.3">
      <c r="A17" s="23" t="s">
        <v>99</v>
      </c>
      <c r="B17" s="101">
        <v>434.02694000000002</v>
      </c>
      <c r="C17" s="23">
        <v>327</v>
      </c>
      <c r="D17" s="101">
        <v>197.31571</v>
      </c>
      <c r="E17" s="49">
        <v>629</v>
      </c>
      <c r="F17" s="23">
        <v>624</v>
      </c>
      <c r="G17" s="23">
        <v>517</v>
      </c>
      <c r="H17" s="23">
        <v>437</v>
      </c>
    </row>
    <row r="18" spans="1:8" ht="14.4" customHeight="1" thickBot="1" x14ac:dyDescent="0.3">
      <c r="A18" s="168" t="s">
        <v>138</v>
      </c>
      <c r="B18" s="169"/>
      <c r="C18" s="169"/>
      <c r="D18" s="169"/>
      <c r="E18" s="169"/>
      <c r="F18" s="169"/>
      <c r="G18" s="169"/>
      <c r="H18" s="170"/>
    </row>
    <row r="19" spans="1:8" x14ac:dyDescent="0.25">
      <c r="A19" s="25" t="s">
        <v>87</v>
      </c>
      <c r="B19" s="25">
        <v>92</v>
      </c>
      <c r="C19" s="100">
        <v>115.60674</v>
      </c>
      <c r="D19" s="100" t="s">
        <v>167</v>
      </c>
      <c r="E19" s="25">
        <v>27</v>
      </c>
      <c r="F19" s="51" t="s">
        <v>13</v>
      </c>
      <c r="G19" s="25">
        <v>60</v>
      </c>
      <c r="H19" s="25">
        <v>91</v>
      </c>
    </row>
    <row r="20" spans="1:8" x14ac:dyDescent="0.25">
      <c r="A20" s="19" t="s">
        <v>88</v>
      </c>
      <c r="B20" s="19">
        <v>55</v>
      </c>
      <c r="C20" s="98">
        <v>38.663150000000002</v>
      </c>
      <c r="D20" s="98">
        <v>60.277450000000002</v>
      </c>
      <c r="E20" s="19">
        <v>51</v>
      </c>
      <c r="F20" s="16" t="s">
        <v>13</v>
      </c>
      <c r="G20" s="19">
        <v>53</v>
      </c>
      <c r="H20" s="19">
        <v>56</v>
      </c>
    </row>
    <row r="21" spans="1:8" x14ac:dyDescent="0.25">
      <c r="A21" s="19" t="s">
        <v>89</v>
      </c>
      <c r="B21" s="19">
        <v>10</v>
      </c>
      <c r="C21" s="98">
        <v>11.518219999999999</v>
      </c>
      <c r="D21" s="98">
        <v>18.419180000000001</v>
      </c>
      <c r="E21" s="16" t="s">
        <v>163</v>
      </c>
      <c r="F21" s="16" t="s">
        <v>13</v>
      </c>
      <c r="G21" s="16" t="s">
        <v>167</v>
      </c>
      <c r="H21" s="19">
        <v>8</v>
      </c>
    </row>
    <row r="22" spans="1:8" x14ac:dyDescent="0.25">
      <c r="A22" s="19" t="s">
        <v>90</v>
      </c>
      <c r="B22" s="19">
        <v>31</v>
      </c>
      <c r="C22" s="98">
        <v>32.851430000000001</v>
      </c>
      <c r="D22" s="98" t="s">
        <v>16</v>
      </c>
      <c r="E22" s="16" t="s">
        <v>164</v>
      </c>
      <c r="F22" s="16" t="s">
        <v>13</v>
      </c>
      <c r="G22" s="19">
        <v>15</v>
      </c>
      <c r="H22" s="19">
        <v>14</v>
      </c>
    </row>
    <row r="23" spans="1:8" x14ac:dyDescent="0.25">
      <c r="A23" s="19" t="s">
        <v>91</v>
      </c>
      <c r="B23" s="19">
        <v>45</v>
      </c>
      <c r="C23" s="98">
        <v>29.19567</v>
      </c>
      <c r="D23" s="98" t="s">
        <v>120</v>
      </c>
      <c r="E23" s="16" t="s">
        <v>165</v>
      </c>
      <c r="F23" s="16" t="s">
        <v>13</v>
      </c>
      <c r="G23" s="19">
        <v>64</v>
      </c>
      <c r="H23" s="19">
        <v>62</v>
      </c>
    </row>
    <row r="24" spans="1:8" x14ac:dyDescent="0.25">
      <c r="A24" s="19" t="s">
        <v>92</v>
      </c>
      <c r="B24" s="19">
        <v>15</v>
      </c>
      <c r="C24" s="98">
        <v>17.360399999999998</v>
      </c>
      <c r="D24" s="98">
        <v>12.38374</v>
      </c>
      <c r="E24" s="19">
        <v>29</v>
      </c>
      <c r="F24" s="16" t="s">
        <v>13</v>
      </c>
      <c r="G24" s="19">
        <v>16</v>
      </c>
      <c r="H24" s="19">
        <v>34</v>
      </c>
    </row>
    <row r="25" spans="1:8" x14ac:dyDescent="0.25">
      <c r="A25" s="19" t="s">
        <v>93</v>
      </c>
      <c r="B25" s="19">
        <v>145</v>
      </c>
      <c r="C25" s="98">
        <v>170.61097000000001</v>
      </c>
      <c r="D25" s="98">
        <v>162.56599</v>
      </c>
      <c r="E25" s="19">
        <v>72</v>
      </c>
      <c r="F25" s="16" t="s">
        <v>13</v>
      </c>
      <c r="G25" s="19">
        <v>149</v>
      </c>
      <c r="H25" s="19">
        <v>171</v>
      </c>
    </row>
    <row r="26" spans="1:8" x14ac:dyDescent="0.25">
      <c r="A26" s="19" t="s">
        <v>94</v>
      </c>
      <c r="B26" s="19">
        <v>30</v>
      </c>
      <c r="C26" s="98">
        <v>11.856629999999999</v>
      </c>
      <c r="D26" s="98">
        <v>18.889710000000001</v>
      </c>
      <c r="E26" s="19">
        <v>15</v>
      </c>
      <c r="F26" s="16" t="s">
        <v>13</v>
      </c>
      <c r="G26" s="19">
        <v>50</v>
      </c>
      <c r="H26" s="19">
        <v>19</v>
      </c>
    </row>
    <row r="27" spans="1:8" ht="13.8" thickBot="1" x14ac:dyDescent="0.3">
      <c r="A27" s="23" t="s">
        <v>95</v>
      </c>
      <c r="B27" s="23">
        <v>28</v>
      </c>
      <c r="C27" s="101">
        <v>23.758289999999999</v>
      </c>
      <c r="D27" s="101">
        <v>22.1995</v>
      </c>
      <c r="E27" s="23">
        <v>35</v>
      </c>
      <c r="F27" s="52" t="s">
        <v>13</v>
      </c>
      <c r="G27" s="23">
        <v>28</v>
      </c>
      <c r="H27" s="23">
        <v>14</v>
      </c>
    </row>
    <row r="28" spans="1:8" ht="14.4" customHeight="1" thickBot="1" x14ac:dyDescent="0.3">
      <c r="A28" s="171" t="s">
        <v>139</v>
      </c>
      <c r="B28" s="172"/>
      <c r="C28" s="172"/>
      <c r="D28" s="172"/>
      <c r="E28" s="172"/>
      <c r="F28" s="172"/>
      <c r="G28" s="172"/>
      <c r="H28" s="173"/>
    </row>
    <row r="29" spans="1:8" x14ac:dyDescent="0.25">
      <c r="A29" s="25" t="s">
        <v>98</v>
      </c>
      <c r="B29" s="100">
        <v>295.54498000000001</v>
      </c>
      <c r="C29" s="25">
        <v>324</v>
      </c>
      <c r="D29" s="25">
        <v>215</v>
      </c>
      <c r="E29" s="25">
        <v>166</v>
      </c>
      <c r="F29" s="51" t="s">
        <v>13</v>
      </c>
      <c r="G29" s="25">
        <v>257</v>
      </c>
      <c r="H29" s="25">
        <v>324</v>
      </c>
    </row>
    <row r="30" spans="1:8" ht="13.8" thickBot="1" x14ac:dyDescent="0.3">
      <c r="A30" s="23" t="s">
        <v>99</v>
      </c>
      <c r="B30" s="101">
        <v>155.96725000000001</v>
      </c>
      <c r="C30" s="23">
        <v>127</v>
      </c>
      <c r="D30" s="23">
        <v>90</v>
      </c>
      <c r="E30" s="23">
        <v>80</v>
      </c>
      <c r="F30" s="52" t="s">
        <v>13</v>
      </c>
      <c r="G30" s="23">
        <v>187</v>
      </c>
      <c r="H30" s="23">
        <v>146</v>
      </c>
    </row>
    <row r="31" spans="1:8" ht="14.4" customHeight="1" thickBot="1" x14ac:dyDescent="0.3">
      <c r="A31" s="168" t="s">
        <v>201</v>
      </c>
      <c r="B31" s="169"/>
      <c r="C31" s="169"/>
      <c r="D31" s="169"/>
      <c r="E31" s="169"/>
      <c r="F31" s="169"/>
      <c r="G31" s="169"/>
      <c r="H31" s="170"/>
    </row>
    <row r="32" spans="1:8" x14ac:dyDescent="0.25">
      <c r="A32" s="25" t="s">
        <v>87</v>
      </c>
      <c r="B32" s="51" t="s">
        <v>13</v>
      </c>
      <c r="C32" s="51" t="s">
        <v>13</v>
      </c>
      <c r="D32" s="51" t="s">
        <v>13</v>
      </c>
      <c r="E32" s="51" t="s">
        <v>13</v>
      </c>
      <c r="F32" s="25">
        <v>36</v>
      </c>
      <c r="G32" s="25">
        <v>34</v>
      </c>
      <c r="H32" s="25">
        <v>18</v>
      </c>
    </row>
    <row r="33" spans="1:8" x14ac:dyDescent="0.25">
      <c r="A33" s="19" t="s">
        <v>88</v>
      </c>
      <c r="B33" s="16" t="s">
        <v>13</v>
      </c>
      <c r="C33" s="16" t="s">
        <v>13</v>
      </c>
      <c r="D33" s="16" t="s">
        <v>13</v>
      </c>
      <c r="E33" s="16" t="s">
        <v>13</v>
      </c>
      <c r="F33" s="19">
        <v>38</v>
      </c>
      <c r="G33" s="19">
        <v>52</v>
      </c>
      <c r="H33" s="19">
        <v>52</v>
      </c>
    </row>
    <row r="34" spans="1:8" x14ac:dyDescent="0.25">
      <c r="A34" s="19" t="s">
        <v>89</v>
      </c>
      <c r="B34" s="16" t="s">
        <v>13</v>
      </c>
      <c r="C34" s="16" t="s">
        <v>13</v>
      </c>
      <c r="D34" s="16" t="s">
        <v>13</v>
      </c>
      <c r="E34" s="16" t="s">
        <v>13</v>
      </c>
      <c r="F34" s="19">
        <v>24</v>
      </c>
      <c r="G34" s="19">
        <v>25</v>
      </c>
      <c r="H34" s="19">
        <v>20</v>
      </c>
    </row>
    <row r="35" spans="1:8" x14ac:dyDescent="0.25">
      <c r="A35" s="19" t="s">
        <v>90</v>
      </c>
      <c r="B35" s="16" t="s">
        <v>13</v>
      </c>
      <c r="C35" s="16" t="s">
        <v>13</v>
      </c>
      <c r="D35" s="16" t="s">
        <v>13</v>
      </c>
      <c r="E35" s="16" t="s">
        <v>13</v>
      </c>
      <c r="F35" s="19">
        <v>48</v>
      </c>
      <c r="G35" s="19">
        <v>33</v>
      </c>
      <c r="H35" s="19">
        <v>33</v>
      </c>
    </row>
    <row r="36" spans="1:8" x14ac:dyDescent="0.25">
      <c r="A36" s="19" t="s">
        <v>91</v>
      </c>
      <c r="B36" s="16" t="s">
        <v>13</v>
      </c>
      <c r="C36" s="16" t="s">
        <v>13</v>
      </c>
      <c r="D36" s="16" t="s">
        <v>13</v>
      </c>
      <c r="E36" s="16" t="s">
        <v>13</v>
      </c>
      <c r="F36" s="19">
        <v>18</v>
      </c>
      <c r="G36" s="19">
        <v>26</v>
      </c>
      <c r="H36" s="19">
        <v>34</v>
      </c>
    </row>
    <row r="37" spans="1:8" x14ac:dyDescent="0.25">
      <c r="A37" s="19" t="s">
        <v>92</v>
      </c>
      <c r="B37" s="16" t="s">
        <v>13</v>
      </c>
      <c r="C37" s="16" t="s">
        <v>13</v>
      </c>
      <c r="D37" s="16" t="s">
        <v>13</v>
      </c>
      <c r="E37" s="16" t="s">
        <v>13</v>
      </c>
      <c r="F37" s="19">
        <v>37</v>
      </c>
      <c r="G37" s="19">
        <v>33</v>
      </c>
      <c r="H37" s="19">
        <v>48</v>
      </c>
    </row>
    <row r="38" spans="1:8" x14ac:dyDescent="0.25">
      <c r="A38" s="19" t="s">
        <v>93</v>
      </c>
      <c r="B38" s="16" t="s">
        <v>13</v>
      </c>
      <c r="C38" s="16" t="s">
        <v>13</v>
      </c>
      <c r="D38" s="16" t="s">
        <v>13</v>
      </c>
      <c r="E38" s="16" t="s">
        <v>13</v>
      </c>
      <c r="F38" s="19">
        <v>44</v>
      </c>
      <c r="G38" s="19">
        <v>74</v>
      </c>
      <c r="H38" s="19">
        <v>71</v>
      </c>
    </row>
    <row r="39" spans="1:8" x14ac:dyDescent="0.25">
      <c r="A39" s="19" t="s">
        <v>94</v>
      </c>
      <c r="B39" s="16" t="s">
        <v>13</v>
      </c>
      <c r="C39" s="16" t="s">
        <v>13</v>
      </c>
      <c r="D39" s="16" t="s">
        <v>13</v>
      </c>
      <c r="E39" s="16" t="s">
        <v>13</v>
      </c>
      <c r="F39" s="19">
        <v>17</v>
      </c>
      <c r="G39" s="19">
        <v>27</v>
      </c>
      <c r="H39" s="19">
        <v>42</v>
      </c>
    </row>
    <row r="40" spans="1:8" ht="13.8" thickBot="1" x14ac:dyDescent="0.3">
      <c r="A40" s="23" t="s">
        <v>95</v>
      </c>
      <c r="B40" s="52" t="s">
        <v>13</v>
      </c>
      <c r="C40" s="52" t="s">
        <v>13</v>
      </c>
      <c r="D40" s="52" t="s">
        <v>13</v>
      </c>
      <c r="E40" s="52" t="s">
        <v>13</v>
      </c>
      <c r="F40" s="52" t="s">
        <v>16</v>
      </c>
      <c r="G40" s="23">
        <v>11</v>
      </c>
      <c r="H40" s="23">
        <v>20</v>
      </c>
    </row>
    <row r="41" spans="1:8" ht="14.4" customHeight="1" thickBot="1" x14ac:dyDescent="0.3">
      <c r="A41" s="171" t="s">
        <v>139</v>
      </c>
      <c r="B41" s="172"/>
      <c r="C41" s="172"/>
      <c r="D41" s="172"/>
      <c r="E41" s="172"/>
      <c r="F41" s="172"/>
      <c r="G41" s="172"/>
      <c r="H41" s="173"/>
    </row>
    <row r="42" spans="1:8" x14ac:dyDescent="0.25">
      <c r="A42" s="25" t="s">
        <v>98</v>
      </c>
      <c r="B42" s="51" t="s">
        <v>13</v>
      </c>
      <c r="C42" s="51" t="s">
        <v>13</v>
      </c>
      <c r="D42" s="51" t="s">
        <v>13</v>
      </c>
      <c r="E42" s="51" t="s">
        <v>13</v>
      </c>
      <c r="F42" s="25">
        <v>63</v>
      </c>
      <c r="G42" s="25">
        <v>120</v>
      </c>
      <c r="H42" s="25">
        <v>91</v>
      </c>
    </row>
    <row r="43" spans="1:8" ht="13.8" thickBot="1" x14ac:dyDescent="0.3">
      <c r="A43" s="23" t="s">
        <v>99</v>
      </c>
      <c r="B43" s="52" t="s">
        <v>13</v>
      </c>
      <c r="C43" s="52" t="s">
        <v>13</v>
      </c>
      <c r="D43" s="52" t="s">
        <v>13</v>
      </c>
      <c r="E43" s="52" t="s">
        <v>13</v>
      </c>
      <c r="F43" s="23">
        <v>202</v>
      </c>
      <c r="G43" s="23">
        <v>195</v>
      </c>
      <c r="H43" s="23">
        <v>246</v>
      </c>
    </row>
    <row r="44" spans="1:8" ht="14.4" customHeight="1" thickBot="1" x14ac:dyDescent="0.3">
      <c r="A44" s="168" t="s">
        <v>137</v>
      </c>
      <c r="B44" s="169"/>
      <c r="C44" s="169"/>
      <c r="D44" s="169"/>
      <c r="E44" s="169"/>
      <c r="F44" s="169"/>
      <c r="G44" s="169"/>
      <c r="H44" s="170"/>
    </row>
    <row r="45" spans="1:8" x14ac:dyDescent="0.25">
      <c r="A45" s="25" t="s">
        <v>87</v>
      </c>
      <c r="B45" s="100" t="s">
        <v>16</v>
      </c>
      <c r="C45" s="100">
        <v>17.302389999999999</v>
      </c>
      <c r="D45" s="100">
        <v>38.955509999999997</v>
      </c>
      <c r="E45" s="25">
        <v>15</v>
      </c>
      <c r="F45" s="25">
        <v>47</v>
      </c>
      <c r="G45" s="25">
        <v>62</v>
      </c>
      <c r="H45" s="25">
        <v>47</v>
      </c>
    </row>
    <row r="46" spans="1:8" x14ac:dyDescent="0.25">
      <c r="A46" s="19" t="s">
        <v>88</v>
      </c>
      <c r="B46" s="98" t="s">
        <v>167</v>
      </c>
      <c r="C46" s="98">
        <v>23.479810000000001</v>
      </c>
      <c r="D46" s="98">
        <v>9.5018399999999996</v>
      </c>
      <c r="E46" s="19">
        <v>27</v>
      </c>
      <c r="F46" s="19">
        <v>43</v>
      </c>
      <c r="G46" s="19">
        <v>42</v>
      </c>
      <c r="H46" s="19">
        <v>37</v>
      </c>
    </row>
    <row r="47" spans="1:8" x14ac:dyDescent="0.25">
      <c r="A47" s="19" t="s">
        <v>89</v>
      </c>
      <c r="B47" s="98" t="s">
        <v>16</v>
      </c>
      <c r="C47" s="98" t="s">
        <v>166</v>
      </c>
      <c r="D47" s="98"/>
      <c r="E47" s="19">
        <v>42</v>
      </c>
      <c r="F47" s="16" t="s">
        <v>163</v>
      </c>
      <c r="G47" s="16" t="s">
        <v>120</v>
      </c>
      <c r="H47" s="19">
        <v>11</v>
      </c>
    </row>
    <row r="48" spans="1:8" x14ac:dyDescent="0.25">
      <c r="A48" s="19" t="s">
        <v>90</v>
      </c>
      <c r="B48" s="16" t="s">
        <v>16</v>
      </c>
      <c r="C48" s="98" t="s">
        <v>164</v>
      </c>
      <c r="D48" s="98">
        <v>38.499899999999997</v>
      </c>
      <c r="E48" s="16" t="s">
        <v>164</v>
      </c>
      <c r="F48" s="19">
        <v>98</v>
      </c>
      <c r="G48" s="19">
        <v>14</v>
      </c>
      <c r="H48" s="19">
        <v>20</v>
      </c>
    </row>
    <row r="49" spans="1:8" x14ac:dyDescent="0.25">
      <c r="A49" s="19" t="s">
        <v>91</v>
      </c>
      <c r="B49" s="98" t="s">
        <v>120</v>
      </c>
      <c r="C49" s="98">
        <v>38.289949999999997</v>
      </c>
      <c r="D49" s="98" t="s">
        <v>167</v>
      </c>
      <c r="E49" s="19">
        <v>141</v>
      </c>
      <c r="F49" s="19">
        <v>45</v>
      </c>
      <c r="G49" s="19">
        <v>28</v>
      </c>
      <c r="H49" s="19">
        <v>103</v>
      </c>
    </row>
    <row r="50" spans="1:8" x14ac:dyDescent="0.25">
      <c r="A50" s="19" t="s">
        <v>92</v>
      </c>
      <c r="B50" s="16" t="s">
        <v>16</v>
      </c>
      <c r="C50" s="98">
        <v>15.42455</v>
      </c>
      <c r="D50" s="98">
        <v>19.082719999999998</v>
      </c>
      <c r="E50" s="19">
        <v>31</v>
      </c>
      <c r="F50" s="19">
        <v>11</v>
      </c>
      <c r="G50" s="19">
        <v>21</v>
      </c>
      <c r="H50" s="19">
        <v>43</v>
      </c>
    </row>
    <row r="51" spans="1:8" x14ac:dyDescent="0.25">
      <c r="A51" s="19" t="s">
        <v>93</v>
      </c>
      <c r="B51" s="98">
        <v>45.910049999999998</v>
      </c>
      <c r="C51" s="98">
        <v>231.61517000000001</v>
      </c>
      <c r="D51" s="98">
        <v>180.84012999999999</v>
      </c>
      <c r="E51" s="19">
        <v>96</v>
      </c>
      <c r="F51" s="19">
        <v>129</v>
      </c>
      <c r="G51" s="19">
        <v>131</v>
      </c>
      <c r="H51" s="19">
        <v>260</v>
      </c>
    </row>
    <row r="52" spans="1:8" x14ac:dyDescent="0.25">
      <c r="A52" s="19" t="s">
        <v>94</v>
      </c>
      <c r="B52" s="98" t="s">
        <v>167</v>
      </c>
      <c r="C52" s="98">
        <v>41.024209999999997</v>
      </c>
      <c r="D52" s="98" t="s">
        <v>163</v>
      </c>
      <c r="E52" s="19">
        <v>16</v>
      </c>
      <c r="F52" s="19">
        <v>24</v>
      </c>
      <c r="G52" s="19">
        <v>49</v>
      </c>
      <c r="H52" s="19">
        <v>35</v>
      </c>
    </row>
    <row r="53" spans="1:8" ht="13.8" thickBot="1" x14ac:dyDescent="0.3">
      <c r="A53" s="23" t="s">
        <v>95</v>
      </c>
      <c r="B53" s="101" t="s">
        <v>166</v>
      </c>
      <c r="C53" s="101" t="s">
        <v>165</v>
      </c>
      <c r="D53" s="101">
        <v>21.59552</v>
      </c>
      <c r="E53" s="52" t="s">
        <v>164</v>
      </c>
      <c r="F53" s="52" t="s">
        <v>16</v>
      </c>
      <c r="G53" s="23">
        <v>11</v>
      </c>
      <c r="H53" s="23">
        <v>9</v>
      </c>
    </row>
    <row r="54" spans="1:8" ht="14.4" customHeight="1" thickBot="1" x14ac:dyDescent="0.3">
      <c r="A54" s="171" t="s">
        <v>139</v>
      </c>
      <c r="B54" s="172"/>
      <c r="C54" s="172"/>
      <c r="D54" s="172"/>
      <c r="E54" s="172"/>
      <c r="F54" s="172"/>
      <c r="G54" s="172"/>
      <c r="H54" s="173"/>
    </row>
    <row r="55" spans="1:8" x14ac:dyDescent="0.25">
      <c r="A55" s="25" t="s">
        <v>98</v>
      </c>
      <c r="B55" s="25">
        <v>53</v>
      </c>
      <c r="C55" s="25">
        <v>293</v>
      </c>
      <c r="D55" s="25">
        <v>265</v>
      </c>
      <c r="E55" s="25">
        <v>224</v>
      </c>
      <c r="F55" s="25">
        <v>137</v>
      </c>
      <c r="G55" s="25">
        <v>222</v>
      </c>
      <c r="H55" s="25">
        <v>361</v>
      </c>
    </row>
    <row r="56" spans="1:8" ht="13.8" thickBot="1" x14ac:dyDescent="0.3">
      <c r="A56" s="23" t="s">
        <v>99</v>
      </c>
      <c r="B56" s="23">
        <v>28</v>
      </c>
      <c r="C56" s="23">
        <v>91</v>
      </c>
      <c r="D56" s="23">
        <v>55</v>
      </c>
      <c r="E56" s="23">
        <v>152</v>
      </c>
      <c r="F56" s="23">
        <v>177</v>
      </c>
      <c r="G56" s="23">
        <v>145</v>
      </c>
      <c r="H56" s="23">
        <v>205</v>
      </c>
    </row>
    <row r="57" spans="1:8" ht="14.4" customHeight="1" thickBot="1" x14ac:dyDescent="0.3">
      <c r="A57" s="168" t="s">
        <v>132</v>
      </c>
      <c r="B57" s="169"/>
      <c r="C57" s="169"/>
      <c r="D57" s="169"/>
      <c r="E57" s="169"/>
      <c r="F57" s="169"/>
      <c r="G57" s="169"/>
      <c r="H57" s="170"/>
    </row>
    <row r="58" spans="1:8" x14ac:dyDescent="0.25">
      <c r="A58" s="25" t="s">
        <v>87</v>
      </c>
      <c r="B58" s="100">
        <v>76.767139999999998</v>
      </c>
      <c r="C58" s="100">
        <v>23.566230000000001</v>
      </c>
      <c r="D58" s="51" t="s">
        <v>13</v>
      </c>
      <c r="E58" s="51" t="s">
        <v>13</v>
      </c>
      <c r="F58" s="25">
        <v>43</v>
      </c>
      <c r="G58" s="25">
        <v>45</v>
      </c>
      <c r="H58" s="25">
        <v>86</v>
      </c>
    </row>
    <row r="59" spans="1:8" x14ac:dyDescent="0.25">
      <c r="A59" s="19" t="s">
        <v>88</v>
      </c>
      <c r="B59" s="98">
        <v>46.085880000000003</v>
      </c>
      <c r="C59" s="98">
        <v>30.677679999999999</v>
      </c>
      <c r="D59" s="16" t="s">
        <v>13</v>
      </c>
      <c r="E59" s="16" t="s">
        <v>13</v>
      </c>
      <c r="F59" s="19">
        <v>41</v>
      </c>
      <c r="G59" s="19">
        <v>42</v>
      </c>
      <c r="H59" s="19">
        <v>38</v>
      </c>
    </row>
    <row r="60" spans="1:8" x14ac:dyDescent="0.25">
      <c r="A60" s="19" t="s">
        <v>89</v>
      </c>
      <c r="B60" s="98">
        <v>12.14546</v>
      </c>
      <c r="C60" s="98">
        <v>16.377289999999999</v>
      </c>
      <c r="D60" s="16" t="s">
        <v>13</v>
      </c>
      <c r="E60" s="16" t="s">
        <v>13</v>
      </c>
      <c r="F60" s="19">
        <v>17</v>
      </c>
      <c r="G60" s="19">
        <v>23</v>
      </c>
      <c r="H60" s="19">
        <v>22</v>
      </c>
    </row>
    <row r="61" spans="1:8" x14ac:dyDescent="0.25">
      <c r="A61" s="19" t="s">
        <v>90</v>
      </c>
      <c r="B61" s="98">
        <v>19.380980000000001</v>
      </c>
      <c r="C61" s="98">
        <v>22.229120000000002</v>
      </c>
      <c r="D61" s="16" t="s">
        <v>13</v>
      </c>
      <c r="E61" s="16" t="s">
        <v>13</v>
      </c>
      <c r="F61" s="19">
        <v>14</v>
      </c>
      <c r="G61" s="19">
        <v>11</v>
      </c>
      <c r="H61" s="19">
        <v>27</v>
      </c>
    </row>
    <row r="62" spans="1:8" x14ac:dyDescent="0.25">
      <c r="A62" s="19" t="s">
        <v>91</v>
      </c>
      <c r="B62" s="98">
        <v>22.764759999999999</v>
      </c>
      <c r="C62" s="98">
        <v>28.03049</v>
      </c>
      <c r="D62" s="16" t="s">
        <v>13</v>
      </c>
      <c r="E62" s="16" t="s">
        <v>13</v>
      </c>
      <c r="F62" s="19">
        <v>17</v>
      </c>
      <c r="G62" s="19">
        <v>24</v>
      </c>
      <c r="H62" s="19">
        <v>25</v>
      </c>
    </row>
    <row r="63" spans="1:8" x14ac:dyDescent="0.25">
      <c r="A63" s="19" t="s">
        <v>92</v>
      </c>
      <c r="B63" s="98">
        <v>11.150040000000001</v>
      </c>
      <c r="C63" s="98">
        <v>17.78023</v>
      </c>
      <c r="D63" s="16" t="s">
        <v>13</v>
      </c>
      <c r="E63" s="16" t="s">
        <v>13</v>
      </c>
      <c r="F63" s="19">
        <v>37</v>
      </c>
      <c r="G63" s="19">
        <v>40</v>
      </c>
      <c r="H63" s="19">
        <v>42</v>
      </c>
    </row>
    <row r="64" spans="1:8" x14ac:dyDescent="0.25">
      <c r="A64" s="19" t="s">
        <v>93</v>
      </c>
      <c r="B64" s="98">
        <v>49.156170000000003</v>
      </c>
      <c r="C64" s="98">
        <v>50.378500000000003</v>
      </c>
      <c r="D64" s="16" t="s">
        <v>13</v>
      </c>
      <c r="E64" s="16" t="s">
        <v>13</v>
      </c>
      <c r="F64" s="19">
        <v>56</v>
      </c>
      <c r="G64" s="19">
        <v>57</v>
      </c>
      <c r="H64" s="19">
        <v>77</v>
      </c>
    </row>
    <row r="65" spans="1:8" x14ac:dyDescent="0.25">
      <c r="A65" s="19" t="s">
        <v>94</v>
      </c>
      <c r="B65" s="98">
        <v>21.674890000000001</v>
      </c>
      <c r="C65" s="98">
        <v>19.2319</v>
      </c>
      <c r="D65" s="16" t="s">
        <v>13</v>
      </c>
      <c r="E65" s="16" t="s">
        <v>13</v>
      </c>
      <c r="F65" s="19">
        <v>27</v>
      </c>
      <c r="G65" s="19">
        <v>43</v>
      </c>
      <c r="H65" s="19">
        <v>28</v>
      </c>
    </row>
    <row r="66" spans="1:8" ht="13.8" thickBot="1" x14ac:dyDescent="0.3">
      <c r="A66" s="23" t="s">
        <v>95</v>
      </c>
      <c r="B66" s="101">
        <v>21.706630000000001</v>
      </c>
      <c r="C66" s="101">
        <v>16.16441</v>
      </c>
      <c r="D66" s="52" t="s">
        <v>13</v>
      </c>
      <c r="E66" s="52" t="s">
        <v>13</v>
      </c>
      <c r="F66" s="23">
        <v>11</v>
      </c>
      <c r="G66" s="23">
        <v>11</v>
      </c>
      <c r="H66" s="23">
        <v>18</v>
      </c>
    </row>
    <row r="67" spans="1:8" ht="14.4" customHeight="1" thickBot="1" x14ac:dyDescent="0.3">
      <c r="A67" s="171" t="s">
        <v>139</v>
      </c>
      <c r="B67" s="172"/>
      <c r="C67" s="172"/>
      <c r="D67" s="172"/>
      <c r="E67" s="172"/>
      <c r="F67" s="172"/>
      <c r="G67" s="172"/>
      <c r="H67" s="173"/>
    </row>
    <row r="68" spans="1:8" x14ac:dyDescent="0.25">
      <c r="A68" s="25" t="s">
        <v>98</v>
      </c>
      <c r="B68" s="25">
        <v>123</v>
      </c>
      <c r="C68" s="25">
        <v>63</v>
      </c>
      <c r="D68" s="51" t="s">
        <v>13</v>
      </c>
      <c r="E68" s="51" t="s">
        <v>13</v>
      </c>
      <c r="F68" s="25">
        <v>99</v>
      </c>
      <c r="G68" s="25">
        <v>81</v>
      </c>
      <c r="H68" s="25">
        <v>131</v>
      </c>
    </row>
    <row r="69" spans="1:8" x14ac:dyDescent="0.25">
      <c r="A69" s="19" t="s">
        <v>99</v>
      </c>
      <c r="B69" s="19">
        <v>156</v>
      </c>
      <c r="C69" s="19">
        <v>162</v>
      </c>
      <c r="D69" s="16" t="s">
        <v>13</v>
      </c>
      <c r="E69" s="16" t="s">
        <v>13</v>
      </c>
      <c r="F69" s="19">
        <v>164</v>
      </c>
      <c r="G69" s="19">
        <v>214</v>
      </c>
      <c r="H69" s="23">
        <v>232</v>
      </c>
    </row>
    <row r="70" spans="1:8" x14ac:dyDescent="0.25">
      <c r="A70" s="28" t="s">
        <v>125</v>
      </c>
    </row>
    <row r="71" spans="1:8" x14ac:dyDescent="0.25">
      <c r="A71" s="28" t="s">
        <v>124</v>
      </c>
    </row>
  </sheetData>
  <mergeCells count="10">
    <mergeCell ref="A44:H44"/>
    <mergeCell ref="A54:H54"/>
    <mergeCell ref="A57:H57"/>
    <mergeCell ref="A67:H67"/>
    <mergeCell ref="A5:H5"/>
    <mergeCell ref="A15:H15"/>
    <mergeCell ref="A18:H18"/>
    <mergeCell ref="A28:H28"/>
    <mergeCell ref="A31:H31"/>
    <mergeCell ref="A41:H4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15"/>
  <sheetViews>
    <sheetView workbookViewId="0">
      <selection activeCell="E21" sqref="E21"/>
    </sheetView>
  </sheetViews>
  <sheetFormatPr defaultColWidth="8.77734375" defaultRowHeight="13.2" x14ac:dyDescent="0.25"/>
  <cols>
    <col min="1" max="1" width="14.44140625" style="1" customWidth="1"/>
    <col min="2" max="2" width="11.5546875" style="1" bestFit="1" customWidth="1"/>
    <col min="3" max="10" width="8.77734375" style="1"/>
    <col min="11" max="11" width="10.44140625" style="1" bestFit="1" customWidth="1"/>
    <col min="12" max="12" width="8.77734375" style="1"/>
    <col min="13" max="13" width="9.88671875" style="1" bestFit="1" customWidth="1"/>
    <col min="14" max="14" width="9.77734375" style="1" bestFit="1" customWidth="1"/>
    <col min="15" max="16384" width="8.77734375" style="1"/>
  </cols>
  <sheetData>
    <row r="2" spans="1:14" x14ac:dyDescent="0.25">
      <c r="A2" s="21" t="s">
        <v>184</v>
      </c>
    </row>
    <row r="3" spans="1:14" ht="13.8" thickBot="1" x14ac:dyDescent="0.3"/>
    <row r="4" spans="1:14" ht="13.8" thickBot="1" x14ac:dyDescent="0.3">
      <c r="A4" s="174" t="s">
        <v>49</v>
      </c>
      <c r="B4" s="176" t="s">
        <v>100</v>
      </c>
      <c r="C4" s="156" t="s">
        <v>117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3.8" thickBot="1" x14ac:dyDescent="0.3">
      <c r="A5" s="175"/>
      <c r="B5" s="177"/>
      <c r="C5" s="53" t="s">
        <v>50</v>
      </c>
      <c r="D5" s="53" t="s">
        <v>51</v>
      </c>
      <c r="E5" s="53" t="s">
        <v>52</v>
      </c>
      <c r="F5" s="53" t="s">
        <v>53</v>
      </c>
      <c r="G5" s="53" t="s">
        <v>54</v>
      </c>
      <c r="H5" s="53" t="s">
        <v>55</v>
      </c>
      <c r="I5" s="53" t="s">
        <v>56</v>
      </c>
      <c r="J5" s="53" t="s">
        <v>57</v>
      </c>
      <c r="K5" s="53" t="s">
        <v>58</v>
      </c>
      <c r="L5" s="53" t="s">
        <v>59</v>
      </c>
      <c r="M5" s="53" t="s">
        <v>60</v>
      </c>
      <c r="N5" s="54" t="s">
        <v>61</v>
      </c>
    </row>
    <row r="6" spans="1:14" ht="13.2" customHeight="1" x14ac:dyDescent="0.25">
      <c r="A6" s="178" t="s">
        <v>161</v>
      </c>
      <c r="B6" s="55" t="s">
        <v>3</v>
      </c>
      <c r="C6" s="63">
        <v>76</v>
      </c>
      <c r="D6" s="63">
        <v>77</v>
      </c>
      <c r="E6" s="63">
        <v>92</v>
      </c>
      <c r="F6" s="63">
        <v>91</v>
      </c>
      <c r="G6" s="63">
        <v>74</v>
      </c>
      <c r="H6" s="63">
        <v>127</v>
      </c>
      <c r="I6" s="63">
        <v>90</v>
      </c>
      <c r="J6" s="63">
        <v>95</v>
      </c>
      <c r="K6" s="63">
        <v>90</v>
      </c>
      <c r="L6" s="63">
        <v>89</v>
      </c>
      <c r="M6" s="63">
        <v>108</v>
      </c>
      <c r="N6" s="64">
        <v>113</v>
      </c>
    </row>
    <row r="7" spans="1:14" ht="13.8" customHeight="1" x14ac:dyDescent="0.25">
      <c r="A7" s="179"/>
      <c r="B7" s="19" t="s">
        <v>4</v>
      </c>
      <c r="C7" s="13">
        <v>72</v>
      </c>
      <c r="D7" s="13">
        <v>79</v>
      </c>
      <c r="E7" s="13">
        <v>84</v>
      </c>
      <c r="F7" s="13">
        <v>86</v>
      </c>
      <c r="G7" s="13">
        <v>94</v>
      </c>
      <c r="H7" s="13">
        <v>128</v>
      </c>
      <c r="I7" s="13">
        <v>80</v>
      </c>
      <c r="J7" s="13">
        <v>60</v>
      </c>
      <c r="K7" s="13">
        <v>96</v>
      </c>
      <c r="L7" s="13">
        <v>66</v>
      </c>
      <c r="M7" s="13">
        <v>97</v>
      </c>
      <c r="N7" s="61">
        <v>118</v>
      </c>
    </row>
    <row r="8" spans="1:14" ht="13.8" customHeight="1" x14ac:dyDescent="0.25">
      <c r="A8" s="179"/>
      <c r="B8" s="19" t="s">
        <v>5</v>
      </c>
      <c r="C8" s="13">
        <v>36</v>
      </c>
      <c r="D8" s="13">
        <v>74</v>
      </c>
      <c r="E8" s="13">
        <v>66</v>
      </c>
      <c r="F8" s="13">
        <v>61</v>
      </c>
      <c r="G8" s="13">
        <v>68</v>
      </c>
      <c r="H8" s="13">
        <v>110</v>
      </c>
      <c r="I8" s="13">
        <v>98</v>
      </c>
      <c r="J8" s="13">
        <v>143</v>
      </c>
      <c r="K8" s="13">
        <v>89</v>
      </c>
      <c r="L8" s="13">
        <v>67</v>
      </c>
      <c r="M8" s="13">
        <v>58</v>
      </c>
      <c r="N8" s="61">
        <v>65</v>
      </c>
    </row>
    <row r="9" spans="1:14" ht="13.8" customHeight="1" x14ac:dyDescent="0.25">
      <c r="A9" s="179"/>
      <c r="B9" s="19" t="s">
        <v>6</v>
      </c>
      <c r="C9" s="13">
        <v>90</v>
      </c>
      <c r="D9" s="13">
        <v>115</v>
      </c>
      <c r="E9" s="13">
        <v>124</v>
      </c>
      <c r="F9" s="13">
        <v>119</v>
      </c>
      <c r="G9" s="13">
        <v>80</v>
      </c>
      <c r="H9" s="13">
        <v>147</v>
      </c>
      <c r="I9" s="13">
        <v>109</v>
      </c>
      <c r="J9" s="13">
        <v>103</v>
      </c>
      <c r="K9" s="13">
        <v>105</v>
      </c>
      <c r="L9" s="13">
        <v>66</v>
      </c>
      <c r="M9" s="13">
        <v>75</v>
      </c>
      <c r="N9" s="61">
        <v>146</v>
      </c>
    </row>
    <row r="10" spans="1:14" ht="13.8" customHeight="1" x14ac:dyDescent="0.25">
      <c r="A10" s="179"/>
      <c r="B10" s="19" t="s">
        <v>7</v>
      </c>
      <c r="C10" s="13">
        <v>88.073999999999998</v>
      </c>
      <c r="D10" s="13">
        <v>91.981999999999999</v>
      </c>
      <c r="E10" s="13">
        <v>96.501999999999995</v>
      </c>
      <c r="F10" s="13">
        <v>120.29300000000001</v>
      </c>
      <c r="G10" s="13">
        <v>125.72799999999999</v>
      </c>
      <c r="H10" s="13">
        <v>190.79</v>
      </c>
      <c r="I10" s="13">
        <v>153.56700000000001</v>
      </c>
      <c r="J10" s="13">
        <v>98.665999999999997</v>
      </c>
      <c r="K10" s="13">
        <v>83.787999999999997</v>
      </c>
      <c r="L10" s="13">
        <v>89.492000000000004</v>
      </c>
      <c r="M10" s="13">
        <v>110.82899999999999</v>
      </c>
      <c r="N10" s="61">
        <v>152.303</v>
      </c>
    </row>
    <row r="11" spans="1:14" ht="14.4" customHeight="1" x14ac:dyDescent="0.25">
      <c r="A11" s="179"/>
      <c r="B11" s="23" t="s">
        <v>20</v>
      </c>
      <c r="C11" s="13">
        <v>87.856999999999999</v>
      </c>
      <c r="D11" s="13">
        <v>100.86199999999999</v>
      </c>
      <c r="E11" s="13">
        <v>110.908</v>
      </c>
      <c r="F11" s="13">
        <v>101.556</v>
      </c>
      <c r="G11" s="13">
        <v>105.447</v>
      </c>
      <c r="H11" s="13">
        <v>161.56899999999999</v>
      </c>
      <c r="I11" s="13">
        <v>110.07599999999999</v>
      </c>
      <c r="J11" s="13">
        <v>93.391999999999996</v>
      </c>
      <c r="K11" s="13">
        <v>132.05099999999999</v>
      </c>
      <c r="L11" s="13">
        <v>101.295</v>
      </c>
      <c r="M11" s="13">
        <v>115.964</v>
      </c>
      <c r="N11" s="61">
        <v>119.51900000000001</v>
      </c>
    </row>
    <row r="12" spans="1:14" ht="14.4" customHeight="1" thickBot="1" x14ac:dyDescent="0.3">
      <c r="A12" s="180"/>
      <c r="B12" s="57" t="s">
        <v>174</v>
      </c>
      <c r="C12" s="65">
        <v>105</v>
      </c>
      <c r="D12" s="65">
        <v>91</v>
      </c>
      <c r="E12" s="65">
        <v>115</v>
      </c>
      <c r="F12" s="65">
        <v>126</v>
      </c>
      <c r="G12" s="65">
        <v>128</v>
      </c>
      <c r="H12" s="65">
        <v>164</v>
      </c>
      <c r="I12" s="65">
        <v>93</v>
      </c>
      <c r="J12" s="65">
        <v>108</v>
      </c>
      <c r="K12" s="65">
        <v>106</v>
      </c>
      <c r="L12" s="65">
        <v>96</v>
      </c>
      <c r="M12" s="65">
        <v>110</v>
      </c>
      <c r="N12" s="66">
        <v>126</v>
      </c>
    </row>
    <row r="13" spans="1:14" ht="13.2" customHeight="1" x14ac:dyDescent="0.25">
      <c r="A13" s="181" t="s">
        <v>162</v>
      </c>
      <c r="B13" s="55" t="s">
        <v>7</v>
      </c>
      <c r="C13" s="63">
        <v>15.673</v>
      </c>
      <c r="D13" s="63">
        <v>12.667999999999999</v>
      </c>
      <c r="E13" s="63">
        <v>18.013999999999999</v>
      </c>
      <c r="F13" s="63">
        <v>13.144</v>
      </c>
      <c r="G13" s="63">
        <v>18.849</v>
      </c>
      <c r="H13" s="63">
        <v>23.898</v>
      </c>
      <c r="I13" s="63">
        <v>14.58</v>
      </c>
      <c r="J13" s="63">
        <v>11.023</v>
      </c>
      <c r="K13" s="63">
        <v>18.763999999999999</v>
      </c>
      <c r="L13" s="63">
        <v>17.716000000000001</v>
      </c>
      <c r="M13" s="63">
        <v>19.649000000000001</v>
      </c>
      <c r="N13" s="64">
        <v>31.428000000000001</v>
      </c>
    </row>
    <row r="14" spans="1:14" ht="14.4" customHeight="1" x14ac:dyDescent="0.25">
      <c r="A14" s="182"/>
      <c r="B14" s="23" t="s">
        <v>20</v>
      </c>
      <c r="C14" s="13">
        <v>12.747</v>
      </c>
      <c r="D14" s="13">
        <v>20.63</v>
      </c>
      <c r="E14" s="13">
        <v>16.568999999999999</v>
      </c>
      <c r="F14" s="13">
        <v>23.533999999999999</v>
      </c>
      <c r="G14" s="13">
        <v>22.536000000000001</v>
      </c>
      <c r="H14" s="13">
        <v>33.408000000000001</v>
      </c>
      <c r="I14" s="13">
        <v>13.510999999999999</v>
      </c>
      <c r="J14" s="13">
        <v>16.187999999999999</v>
      </c>
      <c r="K14" s="13">
        <v>21.553999999999998</v>
      </c>
      <c r="L14" s="13">
        <v>16.661000000000001</v>
      </c>
      <c r="M14" s="13">
        <v>13.724</v>
      </c>
      <c r="N14" s="61">
        <v>21.908999999999999</v>
      </c>
    </row>
    <row r="15" spans="1:14" ht="13.8" customHeight="1" thickBot="1" x14ac:dyDescent="0.3">
      <c r="A15" s="183"/>
      <c r="B15" s="57" t="s">
        <v>174</v>
      </c>
      <c r="C15" s="135">
        <v>15</v>
      </c>
      <c r="D15" s="135">
        <v>13</v>
      </c>
      <c r="E15" s="135">
        <v>22</v>
      </c>
      <c r="F15" s="135">
        <v>26</v>
      </c>
      <c r="G15" s="135">
        <v>21</v>
      </c>
      <c r="H15" s="135">
        <v>30</v>
      </c>
      <c r="I15" s="135">
        <v>23</v>
      </c>
      <c r="J15" s="135">
        <v>12</v>
      </c>
      <c r="K15" s="135">
        <v>22</v>
      </c>
      <c r="L15" s="135">
        <v>20</v>
      </c>
      <c r="M15" s="135">
        <v>17</v>
      </c>
      <c r="N15" s="136">
        <v>19</v>
      </c>
    </row>
  </sheetData>
  <mergeCells count="5">
    <mergeCell ref="C4:N4"/>
    <mergeCell ref="A4:A5"/>
    <mergeCell ref="B4:B5"/>
    <mergeCell ref="A6:A12"/>
    <mergeCell ref="A13:A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R38"/>
  <sheetViews>
    <sheetView workbookViewId="0">
      <selection activeCell="F24" sqref="F24"/>
    </sheetView>
  </sheetViews>
  <sheetFormatPr defaultColWidth="8.77734375" defaultRowHeight="13.2" x14ac:dyDescent="0.25"/>
  <cols>
    <col min="1" max="1" width="22" style="1" customWidth="1"/>
    <col min="2" max="2" width="15.109375" style="1" customWidth="1"/>
    <col min="3" max="10" width="8.77734375" style="1"/>
    <col min="11" max="11" width="11.88671875" style="1" customWidth="1"/>
    <col min="12" max="12" width="9.5546875" style="1" customWidth="1"/>
    <col min="13" max="13" width="10.88671875" style="1" customWidth="1"/>
    <col min="14" max="14" width="11.5546875" style="1" customWidth="1"/>
    <col min="15" max="16384" width="8.77734375" style="1"/>
  </cols>
  <sheetData>
    <row r="2" spans="1:14" x14ac:dyDescent="0.25">
      <c r="A2" s="21" t="s">
        <v>185</v>
      </c>
    </row>
    <row r="3" spans="1:14" ht="13.8" thickBot="1" x14ac:dyDescent="0.3"/>
    <row r="4" spans="1:14" x14ac:dyDescent="0.25">
      <c r="A4" s="174" t="s">
        <v>49</v>
      </c>
      <c r="B4" s="184" t="s">
        <v>100</v>
      </c>
      <c r="C4" s="185" t="s">
        <v>117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6"/>
    </row>
    <row r="5" spans="1:14" ht="13.8" thickBot="1" x14ac:dyDescent="0.3">
      <c r="A5" s="175"/>
      <c r="B5" s="177"/>
      <c r="C5" s="58" t="s">
        <v>50</v>
      </c>
      <c r="D5" s="58" t="s">
        <v>51</v>
      </c>
      <c r="E5" s="58" t="s">
        <v>52</v>
      </c>
      <c r="F5" s="58" t="s">
        <v>53</v>
      </c>
      <c r="G5" s="58" t="s">
        <v>54</v>
      </c>
      <c r="H5" s="58" t="s">
        <v>55</v>
      </c>
      <c r="I5" s="58" t="s">
        <v>56</v>
      </c>
      <c r="J5" s="58" t="s">
        <v>57</v>
      </c>
      <c r="K5" s="58" t="s">
        <v>58</v>
      </c>
      <c r="L5" s="58" t="s">
        <v>59</v>
      </c>
      <c r="M5" s="58" t="s">
        <v>60</v>
      </c>
      <c r="N5" s="59" t="s">
        <v>61</v>
      </c>
    </row>
    <row r="6" spans="1:14" ht="13.2" customHeight="1" x14ac:dyDescent="0.25">
      <c r="A6" s="178" t="s">
        <v>158</v>
      </c>
      <c r="B6" s="55" t="s">
        <v>3</v>
      </c>
      <c r="C6" s="55">
        <v>73</v>
      </c>
      <c r="D6" s="55">
        <v>60</v>
      </c>
      <c r="E6" s="55">
        <v>92</v>
      </c>
      <c r="F6" s="55">
        <v>86</v>
      </c>
      <c r="G6" s="55">
        <v>77</v>
      </c>
      <c r="H6" s="55">
        <v>98</v>
      </c>
      <c r="I6" s="55">
        <v>83</v>
      </c>
      <c r="J6" s="55">
        <v>108</v>
      </c>
      <c r="K6" s="55">
        <v>126</v>
      </c>
      <c r="L6" s="55">
        <v>114</v>
      </c>
      <c r="M6" s="55">
        <v>75</v>
      </c>
      <c r="N6" s="56">
        <v>137</v>
      </c>
    </row>
    <row r="7" spans="1:14" ht="13.8" customHeight="1" x14ac:dyDescent="0.25">
      <c r="A7" s="179"/>
      <c r="B7" s="19" t="s">
        <v>4</v>
      </c>
      <c r="C7" s="19">
        <v>62</v>
      </c>
      <c r="D7" s="19">
        <v>44</v>
      </c>
      <c r="E7" s="19">
        <v>136</v>
      </c>
      <c r="F7" s="19">
        <v>83</v>
      </c>
      <c r="G7" s="19">
        <v>92</v>
      </c>
      <c r="H7" s="19">
        <v>152</v>
      </c>
      <c r="I7" s="19">
        <v>69</v>
      </c>
      <c r="J7" s="19">
        <v>72</v>
      </c>
      <c r="K7" s="19">
        <v>55</v>
      </c>
      <c r="L7" s="19">
        <v>65</v>
      </c>
      <c r="M7" s="19">
        <v>90</v>
      </c>
      <c r="N7" s="60">
        <v>93</v>
      </c>
    </row>
    <row r="8" spans="1:14" ht="13.8" customHeight="1" x14ac:dyDescent="0.25">
      <c r="A8" s="179"/>
      <c r="B8" s="19" t="s">
        <v>5</v>
      </c>
      <c r="C8" s="19">
        <v>23</v>
      </c>
      <c r="D8" s="19">
        <v>73</v>
      </c>
      <c r="E8" s="19">
        <v>54</v>
      </c>
      <c r="F8" s="19">
        <v>64</v>
      </c>
      <c r="G8" s="19">
        <v>18</v>
      </c>
      <c r="H8" s="19">
        <v>150</v>
      </c>
      <c r="I8" s="19">
        <v>59</v>
      </c>
      <c r="J8" s="19">
        <v>101</v>
      </c>
      <c r="K8" s="19">
        <v>46</v>
      </c>
      <c r="L8" s="19">
        <v>57</v>
      </c>
      <c r="M8" s="19">
        <v>75</v>
      </c>
      <c r="N8" s="60">
        <v>73</v>
      </c>
    </row>
    <row r="9" spans="1:14" ht="13.8" customHeight="1" x14ac:dyDescent="0.25">
      <c r="A9" s="179"/>
      <c r="B9" s="19" t="s">
        <v>6</v>
      </c>
      <c r="C9" s="19">
        <v>140</v>
      </c>
      <c r="D9" s="19">
        <v>119</v>
      </c>
      <c r="E9" s="19">
        <v>145</v>
      </c>
      <c r="F9" s="19">
        <v>117</v>
      </c>
      <c r="G9" s="19">
        <v>57</v>
      </c>
      <c r="H9" s="19">
        <v>228</v>
      </c>
      <c r="I9" s="19">
        <v>57</v>
      </c>
      <c r="J9" s="19">
        <v>74</v>
      </c>
      <c r="K9" s="19">
        <v>50</v>
      </c>
      <c r="L9" s="19">
        <v>67</v>
      </c>
      <c r="M9" s="19">
        <v>73</v>
      </c>
      <c r="N9" s="60">
        <v>118</v>
      </c>
    </row>
    <row r="10" spans="1:14" ht="13.8" customHeight="1" x14ac:dyDescent="0.25">
      <c r="A10" s="179"/>
      <c r="B10" s="19" t="s">
        <v>7</v>
      </c>
      <c r="C10" s="13">
        <v>69.117000000000004</v>
      </c>
      <c r="D10" s="13">
        <v>108.64100000000001</v>
      </c>
      <c r="E10" s="13">
        <v>99.697999999999993</v>
      </c>
      <c r="F10" s="13">
        <v>117.613</v>
      </c>
      <c r="G10" s="13">
        <v>132.18700000000001</v>
      </c>
      <c r="H10" s="13">
        <v>225.80799999999999</v>
      </c>
      <c r="I10" s="13">
        <v>157.744</v>
      </c>
      <c r="J10" s="13">
        <v>77.647000000000006</v>
      </c>
      <c r="K10" s="13">
        <v>143.43799999999999</v>
      </c>
      <c r="L10" s="13">
        <v>79.314999999999998</v>
      </c>
      <c r="M10" s="13">
        <v>112.342</v>
      </c>
      <c r="N10" s="61">
        <v>98.347999999999999</v>
      </c>
    </row>
    <row r="11" spans="1:14" ht="14.4" customHeight="1" x14ac:dyDescent="0.25">
      <c r="A11" s="179"/>
      <c r="B11" s="23" t="s">
        <v>20</v>
      </c>
      <c r="C11" s="23">
        <v>104</v>
      </c>
      <c r="D11" s="23">
        <v>125</v>
      </c>
      <c r="E11" s="23">
        <v>133</v>
      </c>
      <c r="F11" s="23">
        <v>139</v>
      </c>
      <c r="G11" s="23">
        <v>95</v>
      </c>
      <c r="H11" s="23">
        <v>128</v>
      </c>
      <c r="I11" s="23">
        <v>134</v>
      </c>
      <c r="J11" s="23">
        <v>63</v>
      </c>
      <c r="K11" s="23">
        <v>120</v>
      </c>
      <c r="L11" s="23">
        <v>92</v>
      </c>
      <c r="M11" s="23">
        <v>103</v>
      </c>
      <c r="N11" s="123">
        <v>140</v>
      </c>
    </row>
    <row r="12" spans="1:14" ht="14.4" customHeight="1" thickBot="1" x14ac:dyDescent="0.3">
      <c r="A12" s="180"/>
      <c r="B12" s="57" t="s">
        <v>174</v>
      </c>
      <c r="C12" s="57">
        <v>66</v>
      </c>
      <c r="D12" s="57">
        <v>95</v>
      </c>
      <c r="E12" s="57">
        <v>98</v>
      </c>
      <c r="F12" s="57">
        <v>87</v>
      </c>
      <c r="G12" s="57">
        <v>89</v>
      </c>
      <c r="H12" s="57">
        <v>150</v>
      </c>
      <c r="I12" s="57">
        <v>100</v>
      </c>
      <c r="J12" s="57">
        <v>104</v>
      </c>
      <c r="K12" s="57">
        <v>122</v>
      </c>
      <c r="L12" s="57">
        <v>113</v>
      </c>
      <c r="M12" s="57">
        <v>90</v>
      </c>
      <c r="N12" s="62">
        <v>144</v>
      </c>
    </row>
    <row r="13" spans="1:14" ht="13.2" customHeight="1" x14ac:dyDescent="0.25">
      <c r="A13" s="187" t="s">
        <v>159</v>
      </c>
      <c r="B13" s="55" t="s">
        <v>3</v>
      </c>
      <c r="C13" s="55">
        <v>18</v>
      </c>
      <c r="D13" s="55">
        <v>56</v>
      </c>
      <c r="E13" s="55">
        <v>47</v>
      </c>
      <c r="F13" s="55">
        <v>38</v>
      </c>
      <c r="G13" s="55">
        <v>22</v>
      </c>
      <c r="H13" s="55">
        <v>41</v>
      </c>
      <c r="I13" s="55">
        <v>24</v>
      </c>
      <c r="J13" s="55">
        <v>46</v>
      </c>
      <c r="K13" s="55">
        <v>59</v>
      </c>
      <c r="L13" s="55">
        <v>40</v>
      </c>
      <c r="M13" s="55">
        <v>64</v>
      </c>
      <c r="N13" s="56">
        <v>66</v>
      </c>
    </row>
    <row r="14" spans="1:14" ht="13.8" customHeight="1" x14ac:dyDescent="0.25">
      <c r="A14" s="188"/>
      <c r="B14" s="19" t="s">
        <v>4</v>
      </c>
      <c r="C14" s="19">
        <v>40</v>
      </c>
      <c r="D14" s="19">
        <v>31</v>
      </c>
      <c r="E14" s="19">
        <v>45</v>
      </c>
      <c r="F14" s="19">
        <v>49</v>
      </c>
      <c r="G14" s="19">
        <v>52</v>
      </c>
      <c r="H14" s="19">
        <v>62</v>
      </c>
      <c r="I14" s="19">
        <v>22</v>
      </c>
      <c r="J14" s="19">
        <v>43</v>
      </c>
      <c r="K14" s="19">
        <v>46</v>
      </c>
      <c r="L14" s="19">
        <v>33</v>
      </c>
      <c r="M14" s="19">
        <v>35</v>
      </c>
      <c r="N14" s="60">
        <v>67</v>
      </c>
    </row>
    <row r="15" spans="1:14" ht="13.8" customHeight="1" x14ac:dyDescent="0.25">
      <c r="A15" s="188"/>
      <c r="B15" s="19" t="s">
        <v>5</v>
      </c>
      <c r="C15" s="19">
        <v>10</v>
      </c>
      <c r="D15" s="19">
        <v>13</v>
      </c>
      <c r="E15" s="19">
        <v>61</v>
      </c>
      <c r="F15" s="19">
        <v>18</v>
      </c>
      <c r="G15" s="19">
        <v>33</v>
      </c>
      <c r="H15" s="19">
        <v>25</v>
      </c>
      <c r="I15" s="19">
        <v>4</v>
      </c>
      <c r="J15" s="19">
        <v>11</v>
      </c>
      <c r="K15" s="19">
        <v>36</v>
      </c>
      <c r="L15" s="19">
        <v>13</v>
      </c>
      <c r="M15" s="19">
        <v>44</v>
      </c>
      <c r="N15" s="60">
        <v>73</v>
      </c>
    </row>
    <row r="16" spans="1:14" ht="13.8" customHeight="1" x14ac:dyDescent="0.25">
      <c r="A16" s="188"/>
      <c r="B16" s="19" t="s">
        <v>7</v>
      </c>
      <c r="C16" s="13">
        <v>16.766999999999999</v>
      </c>
      <c r="D16" s="13">
        <v>31.654</v>
      </c>
      <c r="E16" s="13">
        <v>8.9209999999999994</v>
      </c>
      <c r="F16" s="13">
        <v>26.504999999999999</v>
      </c>
      <c r="G16" s="13">
        <v>58.085000000000001</v>
      </c>
      <c r="H16" s="13">
        <v>23.074999999999999</v>
      </c>
      <c r="I16" s="13">
        <v>11.795999999999999</v>
      </c>
      <c r="J16" s="13">
        <v>21.78</v>
      </c>
      <c r="K16" s="13">
        <v>34.685000000000002</v>
      </c>
      <c r="L16" s="13">
        <v>6.3730000000000002</v>
      </c>
      <c r="M16" s="13">
        <v>18.776</v>
      </c>
      <c r="N16" s="61">
        <v>17.847999999999999</v>
      </c>
    </row>
    <row r="17" spans="1:18" ht="14.4" customHeight="1" x14ac:dyDescent="0.25">
      <c r="A17" s="188"/>
      <c r="B17" s="23" t="s">
        <v>20</v>
      </c>
      <c r="C17" s="23">
        <v>22</v>
      </c>
      <c r="D17" s="23">
        <v>47</v>
      </c>
      <c r="E17" s="23">
        <v>37</v>
      </c>
      <c r="F17" s="23">
        <v>34</v>
      </c>
      <c r="G17" s="23">
        <v>39</v>
      </c>
      <c r="H17" s="23">
        <v>70</v>
      </c>
      <c r="I17" s="23">
        <v>41</v>
      </c>
      <c r="J17" s="23">
        <v>23</v>
      </c>
      <c r="K17" s="23">
        <v>21</v>
      </c>
      <c r="L17" s="23">
        <v>36</v>
      </c>
      <c r="M17" s="23">
        <v>43</v>
      </c>
      <c r="N17" s="123">
        <v>55</v>
      </c>
    </row>
    <row r="18" spans="1:18" ht="14.4" customHeight="1" thickBot="1" x14ac:dyDescent="0.3">
      <c r="A18" s="189"/>
      <c r="B18" s="57" t="s">
        <v>174</v>
      </c>
      <c r="C18" s="57">
        <v>34</v>
      </c>
      <c r="D18" s="57">
        <v>36</v>
      </c>
      <c r="E18" s="57">
        <v>29</v>
      </c>
      <c r="F18" s="57">
        <v>14</v>
      </c>
      <c r="G18" s="57">
        <v>29</v>
      </c>
      <c r="H18" s="57">
        <v>61</v>
      </c>
      <c r="I18" s="57">
        <v>39</v>
      </c>
      <c r="J18" s="57">
        <v>36</v>
      </c>
      <c r="K18" s="57">
        <v>49</v>
      </c>
      <c r="L18" s="57">
        <v>46</v>
      </c>
      <c r="M18" s="57">
        <v>48</v>
      </c>
      <c r="N18" s="62">
        <v>69</v>
      </c>
    </row>
    <row r="19" spans="1:18" ht="13.2" customHeight="1" x14ac:dyDescent="0.25">
      <c r="A19" s="181" t="s">
        <v>160</v>
      </c>
      <c r="B19" s="55" t="s">
        <v>7</v>
      </c>
      <c r="C19" s="63">
        <v>49</v>
      </c>
      <c r="D19" s="63">
        <v>74</v>
      </c>
      <c r="E19" s="63">
        <v>50</v>
      </c>
      <c r="F19" s="63">
        <v>69</v>
      </c>
      <c r="G19" s="63">
        <v>64</v>
      </c>
      <c r="H19" s="63">
        <v>48</v>
      </c>
      <c r="I19" s="63">
        <v>53</v>
      </c>
      <c r="J19" s="63">
        <v>52</v>
      </c>
      <c r="K19" s="63">
        <v>44</v>
      </c>
      <c r="L19" s="63">
        <v>50</v>
      </c>
      <c r="M19" s="63">
        <v>45</v>
      </c>
      <c r="N19" s="64">
        <v>63</v>
      </c>
    </row>
    <row r="20" spans="1:18" ht="14.4" customHeight="1" x14ac:dyDescent="0.25">
      <c r="A20" s="182"/>
      <c r="B20" s="23" t="s">
        <v>20</v>
      </c>
      <c r="C20" s="27">
        <v>58</v>
      </c>
      <c r="D20" s="27">
        <v>81</v>
      </c>
      <c r="E20" s="27">
        <v>71</v>
      </c>
      <c r="F20" s="27">
        <v>81</v>
      </c>
      <c r="G20" s="27">
        <v>82</v>
      </c>
      <c r="H20" s="27">
        <v>76</v>
      </c>
      <c r="I20" s="27">
        <v>63</v>
      </c>
      <c r="J20" s="27">
        <v>54</v>
      </c>
      <c r="K20" s="27">
        <v>68</v>
      </c>
      <c r="L20" s="27">
        <v>73</v>
      </c>
      <c r="M20" s="27">
        <v>63</v>
      </c>
      <c r="N20" s="124">
        <v>60</v>
      </c>
    </row>
    <row r="21" spans="1:18" ht="13.8" customHeight="1" thickBot="1" x14ac:dyDescent="0.3">
      <c r="A21" s="183"/>
      <c r="B21" s="57" t="s">
        <v>174</v>
      </c>
      <c r="C21" s="57">
        <v>71</v>
      </c>
      <c r="D21" s="57">
        <v>73</v>
      </c>
      <c r="E21" s="57">
        <v>90</v>
      </c>
      <c r="F21" s="57">
        <v>84</v>
      </c>
      <c r="G21" s="57">
        <v>77</v>
      </c>
      <c r="H21" s="57">
        <v>71</v>
      </c>
      <c r="I21" s="57">
        <v>76</v>
      </c>
      <c r="J21" s="57">
        <v>75</v>
      </c>
      <c r="K21" s="57">
        <v>92</v>
      </c>
      <c r="L21" s="57">
        <v>72</v>
      </c>
      <c r="M21" s="57">
        <v>73</v>
      </c>
      <c r="N21" s="62">
        <v>72</v>
      </c>
    </row>
    <row r="27" spans="1:18" x14ac:dyDescent="0.25">
      <c r="C27" s="67"/>
      <c r="D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</row>
    <row r="28" spans="1:18" x14ac:dyDescent="0.25">
      <c r="C28" s="67"/>
      <c r="D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</row>
    <row r="29" spans="1:18" x14ac:dyDescent="0.25">
      <c r="C29" s="67"/>
      <c r="D29" s="67"/>
    </row>
    <row r="30" spans="1:18" x14ac:dyDescent="0.25">
      <c r="C30" s="67"/>
      <c r="D30" s="67"/>
    </row>
    <row r="31" spans="1:18" x14ac:dyDescent="0.25">
      <c r="C31" s="67"/>
      <c r="D31" s="67"/>
    </row>
    <row r="32" spans="1:18" x14ac:dyDescent="0.25">
      <c r="C32" s="67"/>
      <c r="D32" s="67"/>
    </row>
    <row r="33" spans="3:4" x14ac:dyDescent="0.25">
      <c r="C33" s="67"/>
      <c r="D33" s="67"/>
    </row>
    <row r="34" spans="3:4" x14ac:dyDescent="0.25">
      <c r="C34" s="67"/>
      <c r="D34" s="67"/>
    </row>
    <row r="35" spans="3:4" x14ac:dyDescent="0.25">
      <c r="C35" s="67"/>
      <c r="D35" s="67"/>
    </row>
    <row r="36" spans="3:4" x14ac:dyDescent="0.25">
      <c r="C36" s="67"/>
      <c r="D36" s="67"/>
    </row>
    <row r="37" spans="3:4" x14ac:dyDescent="0.25">
      <c r="C37" s="67"/>
      <c r="D37" s="67"/>
    </row>
    <row r="38" spans="3:4" x14ac:dyDescent="0.25">
      <c r="C38" s="67"/>
      <c r="D38" s="67"/>
    </row>
  </sheetData>
  <mergeCells count="6">
    <mergeCell ref="A19:A21"/>
    <mergeCell ref="B4:B5"/>
    <mergeCell ref="C4:N4"/>
    <mergeCell ref="A4:A5"/>
    <mergeCell ref="A6:A12"/>
    <mergeCell ref="A13:A18"/>
  </mergeCells>
  <phoneticPr fontId="2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22"/>
  <sheetViews>
    <sheetView tabSelected="1" workbookViewId="0">
      <selection activeCell="L19" sqref="L19"/>
    </sheetView>
  </sheetViews>
  <sheetFormatPr defaultColWidth="8.77734375" defaultRowHeight="13.2" x14ac:dyDescent="0.25"/>
  <cols>
    <col min="1" max="1" width="26.77734375" style="1" bestFit="1" customWidth="1"/>
    <col min="2" max="16384" width="8.77734375" style="1"/>
  </cols>
  <sheetData>
    <row r="2" spans="1:8" x14ac:dyDescent="0.25">
      <c r="A2" s="21" t="s">
        <v>186</v>
      </c>
    </row>
    <row r="3" spans="1:8" ht="13.8" thickBot="1" x14ac:dyDescent="0.3"/>
    <row r="4" spans="1:8" ht="13.8" thickBot="1" x14ac:dyDescent="0.3">
      <c r="A4" s="32" t="s">
        <v>140</v>
      </c>
      <c r="B4" s="29" t="s">
        <v>3</v>
      </c>
      <c r="C4" s="29" t="s">
        <v>4</v>
      </c>
      <c r="D4" s="29" t="s">
        <v>5</v>
      </c>
      <c r="E4" s="29" t="s">
        <v>6</v>
      </c>
      <c r="F4" s="29" t="s">
        <v>7</v>
      </c>
      <c r="G4" s="30" t="s">
        <v>20</v>
      </c>
      <c r="H4" s="30" t="s">
        <v>174</v>
      </c>
    </row>
    <row r="5" spans="1:8" ht="14.4" customHeight="1" thickBot="1" x14ac:dyDescent="0.3">
      <c r="A5" s="168" t="s">
        <v>111</v>
      </c>
      <c r="B5" s="169"/>
      <c r="C5" s="169"/>
      <c r="D5" s="169"/>
      <c r="E5" s="169"/>
      <c r="F5" s="169"/>
      <c r="G5" s="169"/>
      <c r="H5" s="170"/>
    </row>
    <row r="6" spans="1:8" x14ac:dyDescent="0.25">
      <c r="A6" s="25" t="s">
        <v>38</v>
      </c>
      <c r="B6" s="72">
        <v>48.2</v>
      </c>
      <c r="C6" s="72">
        <v>51.7</v>
      </c>
      <c r="D6" s="72">
        <v>56.1</v>
      </c>
      <c r="E6" s="72">
        <v>59.2</v>
      </c>
      <c r="F6" s="72">
        <v>51.4</v>
      </c>
      <c r="G6" s="72">
        <v>44.1</v>
      </c>
      <c r="H6" s="72">
        <v>43.4</v>
      </c>
    </row>
    <row r="7" spans="1:8" x14ac:dyDescent="0.25">
      <c r="A7" s="19" t="s">
        <v>39</v>
      </c>
      <c r="B7" s="72">
        <v>59.9</v>
      </c>
      <c r="C7" s="72">
        <v>54.5</v>
      </c>
      <c r="D7" s="72">
        <v>55.9</v>
      </c>
      <c r="E7" s="72">
        <v>66.400000000000006</v>
      </c>
      <c r="F7" s="72">
        <v>56.8</v>
      </c>
      <c r="G7" s="72">
        <v>57.6</v>
      </c>
      <c r="H7" s="72">
        <v>51.3</v>
      </c>
    </row>
    <row r="8" spans="1:8" x14ac:dyDescent="0.25">
      <c r="A8" s="19" t="s">
        <v>15</v>
      </c>
      <c r="B8" s="68">
        <v>69</v>
      </c>
      <c r="C8" s="68">
        <v>60</v>
      </c>
      <c r="D8" s="68">
        <v>50.6</v>
      </c>
      <c r="E8" s="68">
        <v>73.7</v>
      </c>
      <c r="F8" s="68">
        <v>53.7</v>
      </c>
      <c r="G8" s="72">
        <v>67.5</v>
      </c>
      <c r="H8" s="72">
        <v>67</v>
      </c>
    </row>
    <row r="9" spans="1:8" x14ac:dyDescent="0.25">
      <c r="A9" s="19" t="s">
        <v>11</v>
      </c>
      <c r="B9" s="73">
        <v>86.3</v>
      </c>
      <c r="C9" s="73">
        <v>78.7</v>
      </c>
      <c r="D9" s="73">
        <v>91</v>
      </c>
      <c r="E9" s="73">
        <v>57.2</v>
      </c>
      <c r="F9" s="73">
        <v>76.400000000000006</v>
      </c>
      <c r="G9" s="73">
        <v>85.8</v>
      </c>
      <c r="H9" s="73">
        <v>82.5</v>
      </c>
    </row>
    <row r="10" spans="1:8" x14ac:dyDescent="0.25">
      <c r="A10" s="19" t="s">
        <v>40</v>
      </c>
      <c r="B10" s="73">
        <v>49.9</v>
      </c>
      <c r="C10" s="73">
        <v>55.4</v>
      </c>
      <c r="D10" s="88" t="s">
        <v>13</v>
      </c>
      <c r="E10" s="88" t="s">
        <v>13</v>
      </c>
      <c r="F10" s="88">
        <v>56.3</v>
      </c>
      <c r="G10" s="88">
        <v>53.8</v>
      </c>
      <c r="H10" s="88">
        <v>53.3</v>
      </c>
    </row>
    <row r="11" spans="1:8" x14ac:dyDescent="0.25">
      <c r="A11" s="19" t="s">
        <v>35</v>
      </c>
      <c r="B11" s="73">
        <v>69</v>
      </c>
      <c r="C11" s="73">
        <v>59.9</v>
      </c>
      <c r="D11" s="73">
        <v>88.7</v>
      </c>
      <c r="E11" s="73">
        <v>90</v>
      </c>
      <c r="F11" s="73">
        <v>92.3</v>
      </c>
      <c r="G11" s="73">
        <v>78.400000000000006</v>
      </c>
      <c r="H11" s="73">
        <v>47.6</v>
      </c>
    </row>
    <row r="12" spans="1:8" x14ac:dyDescent="0.25">
      <c r="A12" s="19" t="s">
        <v>14</v>
      </c>
      <c r="B12" s="73">
        <v>100</v>
      </c>
      <c r="C12" s="73">
        <v>100</v>
      </c>
      <c r="D12" s="73">
        <v>100</v>
      </c>
      <c r="E12" s="73">
        <v>95</v>
      </c>
      <c r="F12" s="73">
        <v>93.8</v>
      </c>
      <c r="G12" s="73">
        <v>100</v>
      </c>
      <c r="H12" s="73">
        <v>100</v>
      </c>
    </row>
    <row r="13" spans="1:8" ht="13.8" thickBot="1" x14ac:dyDescent="0.3">
      <c r="A13" s="122" t="s">
        <v>193</v>
      </c>
      <c r="B13" s="88" t="s">
        <v>13</v>
      </c>
      <c r="C13" s="88" t="s">
        <v>13</v>
      </c>
      <c r="D13" s="88" t="s">
        <v>13</v>
      </c>
      <c r="E13" s="88" t="s">
        <v>13</v>
      </c>
      <c r="F13" s="88" t="s">
        <v>13</v>
      </c>
      <c r="G13" s="88" t="s">
        <v>13</v>
      </c>
      <c r="H13" s="137">
        <v>41.1</v>
      </c>
    </row>
    <row r="14" spans="1:8" ht="14.4" customHeight="1" thickBot="1" x14ac:dyDescent="0.3">
      <c r="A14" s="168" t="s">
        <v>110</v>
      </c>
      <c r="B14" s="169"/>
      <c r="C14" s="169"/>
      <c r="D14" s="169"/>
      <c r="E14" s="169"/>
      <c r="F14" s="169"/>
      <c r="G14" s="169"/>
      <c r="H14" s="170"/>
    </row>
    <row r="15" spans="1:8" x14ac:dyDescent="0.25">
      <c r="A15" s="25" t="s">
        <v>21</v>
      </c>
      <c r="B15" s="72">
        <v>32</v>
      </c>
      <c r="C15" s="25">
        <v>38.200000000000003</v>
      </c>
      <c r="D15" s="25">
        <v>30.5</v>
      </c>
      <c r="E15" s="25">
        <v>30.8</v>
      </c>
      <c r="F15" s="25">
        <v>41.4</v>
      </c>
      <c r="G15" s="72">
        <v>28.480493883492876</v>
      </c>
      <c r="H15" s="72">
        <v>31</v>
      </c>
    </row>
    <row r="16" spans="1:8" x14ac:dyDescent="0.25">
      <c r="A16" s="19" t="s">
        <v>43</v>
      </c>
      <c r="B16" s="72">
        <v>34.799999999999997</v>
      </c>
      <c r="C16" s="73">
        <v>42</v>
      </c>
      <c r="D16" s="19">
        <v>54.9</v>
      </c>
      <c r="E16" s="19">
        <v>33.700000000000003</v>
      </c>
      <c r="F16" s="68" t="s">
        <v>13</v>
      </c>
      <c r="G16" s="19">
        <v>44.2</v>
      </c>
      <c r="H16" s="19">
        <v>36.4</v>
      </c>
    </row>
    <row r="17" spans="1:8" x14ac:dyDescent="0.25">
      <c r="A17" s="19" t="s">
        <v>44</v>
      </c>
      <c r="B17" s="68" t="s">
        <v>13</v>
      </c>
      <c r="C17" s="68" t="s">
        <v>13</v>
      </c>
      <c r="D17" s="68" t="s">
        <v>13</v>
      </c>
      <c r="E17" s="68" t="s">
        <v>13</v>
      </c>
      <c r="F17" s="73">
        <v>31</v>
      </c>
      <c r="G17" s="73">
        <v>39</v>
      </c>
      <c r="H17" s="19">
        <v>26.6</v>
      </c>
    </row>
    <row r="18" spans="1:8" x14ac:dyDescent="0.25">
      <c r="A18" s="19" t="s">
        <v>15</v>
      </c>
      <c r="B18" s="73">
        <v>50</v>
      </c>
      <c r="C18" s="73">
        <v>41.4</v>
      </c>
      <c r="D18" s="68" t="s">
        <v>13</v>
      </c>
      <c r="E18" s="68" t="s">
        <v>13</v>
      </c>
      <c r="F18" s="73">
        <v>61.4</v>
      </c>
      <c r="G18" s="73">
        <v>53.570580935654277</v>
      </c>
      <c r="H18" s="19">
        <v>54.4</v>
      </c>
    </row>
    <row r="19" spans="1:8" x14ac:dyDescent="0.25">
      <c r="A19" s="19" t="s">
        <v>31</v>
      </c>
      <c r="B19" s="73">
        <v>47</v>
      </c>
      <c r="C19" s="73">
        <v>26</v>
      </c>
      <c r="D19" s="73">
        <v>41.3</v>
      </c>
      <c r="E19" s="73">
        <v>44.2</v>
      </c>
      <c r="F19" s="73">
        <v>38.1</v>
      </c>
      <c r="G19" s="73">
        <v>30.778281972642741</v>
      </c>
      <c r="H19" s="19">
        <v>34.9</v>
      </c>
    </row>
    <row r="20" spans="1:8" x14ac:dyDescent="0.25">
      <c r="A20" s="19" t="s">
        <v>45</v>
      </c>
      <c r="B20" s="73">
        <v>85</v>
      </c>
      <c r="C20" s="73">
        <v>78</v>
      </c>
      <c r="D20" s="73">
        <v>62.7</v>
      </c>
      <c r="E20" s="73">
        <v>62.9</v>
      </c>
      <c r="F20" s="73">
        <v>89.6</v>
      </c>
      <c r="G20" s="73">
        <v>65.400000000000006</v>
      </c>
      <c r="H20" s="19">
        <v>76.8</v>
      </c>
    </row>
    <row r="21" spans="1:8" x14ac:dyDescent="0.25">
      <c r="A21" s="19" t="s">
        <v>35</v>
      </c>
      <c r="B21" s="73">
        <v>88</v>
      </c>
      <c r="C21" s="73">
        <v>60</v>
      </c>
      <c r="D21" s="68" t="s">
        <v>13</v>
      </c>
      <c r="E21" s="68" t="s">
        <v>13</v>
      </c>
      <c r="F21" s="73">
        <v>56</v>
      </c>
      <c r="G21" s="19">
        <v>67.5</v>
      </c>
      <c r="H21" s="19">
        <v>56.3</v>
      </c>
    </row>
    <row r="22" spans="1:8" x14ac:dyDescent="0.25">
      <c r="A22" s="28" t="s">
        <v>124</v>
      </c>
    </row>
  </sheetData>
  <mergeCells count="2">
    <mergeCell ref="A5:H5"/>
    <mergeCell ref="A14:H1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C74"/>
  <sheetViews>
    <sheetView topLeftCell="A42" workbookViewId="0">
      <selection activeCell="K17" sqref="K17"/>
    </sheetView>
  </sheetViews>
  <sheetFormatPr defaultColWidth="8.77734375" defaultRowHeight="13.2" x14ac:dyDescent="0.25"/>
  <cols>
    <col min="1" max="1" width="32.21875" style="1" customWidth="1"/>
    <col min="2" max="2" width="16.44140625" style="1" customWidth="1"/>
    <col min="3" max="3" width="9.44140625" style="1" bestFit="1" customWidth="1"/>
    <col min="4" max="16384" width="8.77734375" style="1"/>
  </cols>
  <sheetData>
    <row r="2" spans="1:3" x14ac:dyDescent="0.25">
      <c r="A2" s="21" t="s">
        <v>187</v>
      </c>
    </row>
    <row r="3" spans="1:3" ht="13.8" thickBot="1" x14ac:dyDescent="0.3"/>
    <row r="4" spans="1:3" ht="13.8" thickBot="1" x14ac:dyDescent="0.3">
      <c r="A4" s="156" t="s">
        <v>156</v>
      </c>
      <c r="B4" s="157"/>
      <c r="C4" s="158"/>
    </row>
    <row r="5" spans="1:3" ht="13.8" thickBot="1" x14ac:dyDescent="0.3">
      <c r="A5" s="32" t="s">
        <v>154</v>
      </c>
      <c r="B5" s="29" t="s">
        <v>123</v>
      </c>
      <c r="C5" s="30" t="s">
        <v>155</v>
      </c>
    </row>
    <row r="6" spans="1:3" x14ac:dyDescent="0.25">
      <c r="A6" s="102" t="s">
        <v>152</v>
      </c>
      <c r="B6" s="31">
        <v>159.77799999999999</v>
      </c>
      <c r="C6" s="72">
        <v>25.1</v>
      </c>
    </row>
    <row r="7" spans="1:3" x14ac:dyDescent="0.25">
      <c r="A7" s="14" t="s">
        <v>153</v>
      </c>
      <c r="B7" s="22">
        <v>133.452</v>
      </c>
      <c r="C7" s="73">
        <v>21</v>
      </c>
    </row>
    <row r="8" spans="1:3" x14ac:dyDescent="0.25">
      <c r="A8" s="14" t="s">
        <v>151</v>
      </c>
      <c r="B8" s="22">
        <v>118.52800000000001</v>
      </c>
      <c r="C8" s="73">
        <v>18.7</v>
      </c>
    </row>
    <row r="9" spans="1:3" ht="26.4" x14ac:dyDescent="0.25">
      <c r="A9" s="14" t="s">
        <v>150</v>
      </c>
      <c r="B9" s="22">
        <v>69.754999999999995</v>
      </c>
      <c r="C9" s="73">
        <v>11</v>
      </c>
    </row>
    <row r="10" spans="1:3" x14ac:dyDescent="0.25">
      <c r="A10" s="14" t="s">
        <v>149</v>
      </c>
      <c r="B10" s="22">
        <v>45.204000000000001</v>
      </c>
      <c r="C10" s="73">
        <v>7.1</v>
      </c>
    </row>
    <row r="11" spans="1:3" x14ac:dyDescent="0.25">
      <c r="A11" s="14" t="s">
        <v>148</v>
      </c>
      <c r="B11" s="22">
        <v>29.361000000000001</v>
      </c>
      <c r="C11" s="73">
        <v>4.5999999999999996</v>
      </c>
    </row>
    <row r="12" spans="1:3" x14ac:dyDescent="0.25">
      <c r="A12" s="14" t="s">
        <v>157</v>
      </c>
      <c r="B12" s="22">
        <v>24.448</v>
      </c>
      <c r="C12" s="73">
        <v>3.8</v>
      </c>
    </row>
    <row r="13" spans="1:3" x14ac:dyDescent="0.25">
      <c r="A13" s="14" t="s">
        <v>147</v>
      </c>
      <c r="B13" s="22">
        <v>20.378</v>
      </c>
      <c r="C13" s="73">
        <v>3.2</v>
      </c>
    </row>
    <row r="14" spans="1:3" x14ac:dyDescent="0.25">
      <c r="A14" s="14" t="s">
        <v>146</v>
      </c>
      <c r="B14" s="22">
        <v>19.632999999999999</v>
      </c>
      <c r="C14" s="73">
        <v>3.1</v>
      </c>
    </row>
    <row r="15" spans="1:3" x14ac:dyDescent="0.25">
      <c r="A15" s="14" t="s">
        <v>145</v>
      </c>
      <c r="B15" s="22">
        <v>7.4589999999999996</v>
      </c>
      <c r="C15" s="73">
        <v>1.2</v>
      </c>
    </row>
    <row r="16" spans="1:3" x14ac:dyDescent="0.25">
      <c r="A16" s="14" t="s">
        <v>144</v>
      </c>
      <c r="B16" s="22">
        <v>4.3520000000000003</v>
      </c>
      <c r="C16" s="73">
        <v>0.7</v>
      </c>
    </row>
    <row r="17" spans="1:3" ht="26.4" x14ac:dyDescent="0.25">
      <c r="A17" s="14" t="s">
        <v>143</v>
      </c>
      <c r="B17" s="22">
        <v>3.1360000000000001</v>
      </c>
      <c r="C17" s="73">
        <v>0.5</v>
      </c>
    </row>
    <row r="18" spans="1:3" ht="13.8" thickBot="1" x14ac:dyDescent="0.3">
      <c r="A18" s="23" t="s">
        <v>48</v>
      </c>
      <c r="B18" s="24">
        <v>635.48299999999995</v>
      </c>
      <c r="C18" s="83">
        <v>100</v>
      </c>
    </row>
    <row r="19" spans="1:3" ht="13.8" thickBot="1" x14ac:dyDescent="0.3">
      <c r="A19" s="168" t="s">
        <v>21</v>
      </c>
      <c r="B19" s="169"/>
      <c r="C19" s="170"/>
    </row>
    <row r="20" spans="1:3" x14ac:dyDescent="0.25">
      <c r="A20" s="25" t="s">
        <v>152</v>
      </c>
      <c r="B20" s="31">
        <v>207.65700000000001</v>
      </c>
      <c r="C20" s="72">
        <v>25.946908404815606</v>
      </c>
    </row>
    <row r="21" spans="1:3" ht="13.8" customHeight="1" x14ac:dyDescent="0.25">
      <c r="A21" s="19" t="s">
        <v>153</v>
      </c>
      <c r="B21" s="22">
        <v>202.935</v>
      </c>
      <c r="C21" s="73">
        <v>25.356890724277314</v>
      </c>
    </row>
    <row r="22" spans="1:3" x14ac:dyDescent="0.25">
      <c r="A22" s="19" t="s">
        <v>150</v>
      </c>
      <c r="B22" s="22">
        <v>124.245</v>
      </c>
      <c r="C22" s="73">
        <v>15.524512223312071</v>
      </c>
    </row>
    <row r="23" spans="1:3" x14ac:dyDescent="0.25">
      <c r="A23" s="19" t="s">
        <v>151</v>
      </c>
      <c r="B23" s="22">
        <v>105.276</v>
      </c>
      <c r="C23" s="73">
        <v>13.154320486308515</v>
      </c>
    </row>
    <row r="24" spans="1:3" x14ac:dyDescent="0.25">
      <c r="A24" s="19" t="s">
        <v>157</v>
      </c>
      <c r="B24" s="22">
        <v>35.445999999999998</v>
      </c>
      <c r="C24" s="73">
        <v>4.4290060788564505</v>
      </c>
    </row>
    <row r="25" spans="1:3" x14ac:dyDescent="0.25">
      <c r="A25" s="19" t="s">
        <v>194</v>
      </c>
      <c r="B25" s="22">
        <v>29.193000000000001</v>
      </c>
      <c r="C25" s="73">
        <v>3.6476887225654897</v>
      </c>
    </row>
    <row r="26" spans="1:3" x14ac:dyDescent="0.25">
      <c r="A26" s="19" t="s">
        <v>144</v>
      </c>
      <c r="B26" s="22">
        <v>20.756</v>
      </c>
      <c r="C26" s="73">
        <v>2.5934788177155244</v>
      </c>
    </row>
    <row r="27" spans="1:3" ht="13.8" customHeight="1" x14ac:dyDescent="0.25">
      <c r="A27" s="19" t="s">
        <v>147</v>
      </c>
      <c r="B27" s="22">
        <v>20.477</v>
      </c>
      <c r="C27" s="73">
        <v>2.5586175443419155</v>
      </c>
    </row>
    <row r="28" spans="1:3" x14ac:dyDescent="0.25">
      <c r="A28" s="19" t="s">
        <v>149</v>
      </c>
      <c r="B28" s="22">
        <v>17.143000000000001</v>
      </c>
      <c r="C28" s="73">
        <v>2.1420315750673171</v>
      </c>
    </row>
    <row r="29" spans="1:3" x14ac:dyDescent="0.25">
      <c r="A29" s="19" t="s">
        <v>143</v>
      </c>
      <c r="B29" s="22">
        <v>15.37</v>
      </c>
      <c r="C29" s="73">
        <v>1.920493805564059</v>
      </c>
    </row>
    <row r="30" spans="1:3" x14ac:dyDescent="0.25">
      <c r="A30" s="19" t="s">
        <v>145</v>
      </c>
      <c r="B30" s="22">
        <v>13.444000000000001</v>
      </c>
      <c r="C30" s="73">
        <v>1.6798385635655961</v>
      </c>
    </row>
    <row r="31" spans="1:3" x14ac:dyDescent="0.25">
      <c r="A31" s="19" t="s">
        <v>148</v>
      </c>
      <c r="B31" s="82" t="s">
        <v>16</v>
      </c>
      <c r="C31" s="73">
        <v>1.0460881028095188</v>
      </c>
    </row>
    <row r="32" spans="1:3" ht="13.8" thickBot="1" x14ac:dyDescent="0.3">
      <c r="A32" s="19" t="s">
        <v>48</v>
      </c>
      <c r="B32" s="22">
        <v>800.31500000000005</v>
      </c>
      <c r="C32" s="73">
        <v>100</v>
      </c>
    </row>
    <row r="33" spans="1:3" ht="13.8" thickBot="1" x14ac:dyDescent="0.3">
      <c r="A33" s="168" t="s">
        <v>26</v>
      </c>
      <c r="B33" s="169"/>
      <c r="C33" s="170"/>
    </row>
    <row r="34" spans="1:3" x14ac:dyDescent="0.25">
      <c r="A34" s="25" t="s">
        <v>153</v>
      </c>
      <c r="B34" s="31">
        <v>97.385999999999996</v>
      </c>
      <c r="C34" s="72">
        <v>32.594878454499508</v>
      </c>
    </row>
    <row r="35" spans="1:3" ht="13.8" customHeight="1" x14ac:dyDescent="0.25">
      <c r="A35" s="19" t="s">
        <v>152</v>
      </c>
      <c r="B35" s="22">
        <v>78.477999999999994</v>
      </c>
      <c r="C35" s="73">
        <v>26.266412742614058</v>
      </c>
    </row>
    <row r="36" spans="1:3" x14ac:dyDescent="0.25">
      <c r="A36" s="19" t="s">
        <v>151</v>
      </c>
      <c r="B36" s="22">
        <v>25.347000000000001</v>
      </c>
      <c r="C36" s="73">
        <v>8.4835847471525589</v>
      </c>
    </row>
    <row r="37" spans="1:3" x14ac:dyDescent="0.25">
      <c r="A37" s="19" t="s">
        <v>157</v>
      </c>
      <c r="B37" s="22">
        <v>25.225000000000001</v>
      </c>
      <c r="C37" s="73">
        <v>8.4427516174270441</v>
      </c>
    </row>
    <row r="38" spans="1:3" x14ac:dyDescent="0.25">
      <c r="A38" s="19" t="s">
        <v>150</v>
      </c>
      <c r="B38" s="22">
        <v>21.614000000000001</v>
      </c>
      <c r="C38" s="73">
        <v>7.2341579171087469</v>
      </c>
    </row>
    <row r="39" spans="1:3" x14ac:dyDescent="0.25">
      <c r="A39" s="19" t="s">
        <v>194</v>
      </c>
      <c r="B39" s="22">
        <v>11.981</v>
      </c>
      <c r="C39" s="73">
        <v>4.0100141577162898</v>
      </c>
    </row>
    <row r="40" spans="1:3" x14ac:dyDescent="0.25">
      <c r="A40" s="19" t="s">
        <v>147</v>
      </c>
      <c r="B40" s="22">
        <v>10.685</v>
      </c>
      <c r="C40" s="73">
        <v>3.576245828828859</v>
      </c>
    </row>
    <row r="41" spans="1:3" x14ac:dyDescent="0.25">
      <c r="A41" s="19" t="s">
        <v>149</v>
      </c>
      <c r="B41" s="22">
        <v>9.4149999999999991</v>
      </c>
      <c r="C41" s="73">
        <v>3.1511796423419476</v>
      </c>
    </row>
    <row r="42" spans="1:3" ht="15" customHeight="1" x14ac:dyDescent="0.25">
      <c r="A42" s="19" t="s">
        <v>143</v>
      </c>
      <c r="B42" s="82" t="s">
        <v>16</v>
      </c>
      <c r="C42" s="73">
        <v>2.4834575619943973</v>
      </c>
    </row>
    <row r="43" spans="1:3" x14ac:dyDescent="0.25">
      <c r="A43" s="19" t="s">
        <v>145</v>
      </c>
      <c r="B43" s="82" t="s">
        <v>16</v>
      </c>
      <c r="C43" s="73">
        <v>2.0262603881824903</v>
      </c>
    </row>
    <row r="44" spans="1:3" x14ac:dyDescent="0.25">
      <c r="A44" s="19" t="s">
        <v>148</v>
      </c>
      <c r="B44" s="82" t="s">
        <v>16</v>
      </c>
      <c r="C44" s="73">
        <v>1.2065855136104853</v>
      </c>
    </row>
    <row r="45" spans="1:3" ht="13.8" customHeight="1" x14ac:dyDescent="0.25">
      <c r="A45" s="19" t="s">
        <v>144</v>
      </c>
      <c r="B45" s="82" t="s">
        <v>16</v>
      </c>
      <c r="C45" s="73">
        <v>0.52447142852361461</v>
      </c>
    </row>
    <row r="46" spans="1:3" ht="13.8" thickBot="1" x14ac:dyDescent="0.3">
      <c r="A46" s="23" t="s">
        <v>48</v>
      </c>
      <c r="B46" s="24">
        <v>298.77699999999999</v>
      </c>
      <c r="C46" s="83">
        <v>100</v>
      </c>
    </row>
    <row r="47" spans="1:3" ht="13.8" customHeight="1" thickBot="1" x14ac:dyDescent="0.3">
      <c r="A47" s="190" t="s">
        <v>31</v>
      </c>
      <c r="B47" s="169"/>
      <c r="C47" s="170"/>
    </row>
    <row r="48" spans="1:3" x14ac:dyDescent="0.25">
      <c r="A48" s="134" t="s">
        <v>149</v>
      </c>
      <c r="B48" s="31">
        <v>117.446</v>
      </c>
      <c r="C48" s="72">
        <v>31.909991468643188</v>
      </c>
    </row>
    <row r="49" spans="1:3" x14ac:dyDescent="0.25">
      <c r="A49" s="134" t="s">
        <v>151</v>
      </c>
      <c r="B49" s="22">
        <v>113.249</v>
      </c>
      <c r="C49" s="73">
        <v>30.769669668037842</v>
      </c>
    </row>
    <row r="50" spans="1:3" x14ac:dyDescent="0.25">
      <c r="A50" s="134" t="s">
        <v>152</v>
      </c>
      <c r="B50" s="22">
        <v>41.167999999999999</v>
      </c>
      <c r="C50" s="73">
        <v>11.185315198313292</v>
      </c>
    </row>
    <row r="51" spans="1:3" ht="13.8" customHeight="1" x14ac:dyDescent="0.25">
      <c r="A51" s="134" t="s">
        <v>153</v>
      </c>
      <c r="B51" s="22">
        <v>32.095999999999997</v>
      </c>
      <c r="C51" s="73">
        <v>8.7204594977910848</v>
      </c>
    </row>
    <row r="52" spans="1:3" x14ac:dyDescent="0.25">
      <c r="A52" s="134" t="s">
        <v>157</v>
      </c>
      <c r="B52" s="22">
        <v>25.763999999999999</v>
      </c>
      <c r="C52" s="73">
        <v>7.0000597738375347</v>
      </c>
    </row>
    <row r="53" spans="1:3" ht="26.4" x14ac:dyDescent="0.25">
      <c r="A53" s="140" t="s">
        <v>150</v>
      </c>
      <c r="B53" s="22">
        <v>23.884</v>
      </c>
      <c r="C53" s="73">
        <v>6.489265162177289</v>
      </c>
    </row>
    <row r="54" spans="1:3" x14ac:dyDescent="0.25">
      <c r="A54" s="134" t="s">
        <v>145</v>
      </c>
      <c r="B54" s="82" t="s">
        <v>16</v>
      </c>
      <c r="C54" s="73">
        <v>1.9567780814771747</v>
      </c>
    </row>
    <row r="55" spans="1:3" x14ac:dyDescent="0.25">
      <c r="A55" s="134" t="s">
        <v>147</v>
      </c>
      <c r="B55" s="82" t="s">
        <v>16</v>
      </c>
      <c r="C55" s="73">
        <v>1.7356148825987492</v>
      </c>
    </row>
    <row r="56" spans="1:3" ht="13.8" customHeight="1" x14ac:dyDescent="0.25">
      <c r="A56" s="134" t="s">
        <v>144</v>
      </c>
      <c r="B56" s="82" t="s">
        <v>16</v>
      </c>
      <c r="C56" s="73">
        <v>0.23272759432039863</v>
      </c>
    </row>
    <row r="57" spans="1:3" ht="13.8" thickBot="1" x14ac:dyDescent="0.3">
      <c r="A57" s="141" t="s">
        <v>48</v>
      </c>
      <c r="B57" s="22">
        <v>368.05399999999997</v>
      </c>
      <c r="C57" s="83">
        <v>100</v>
      </c>
    </row>
    <row r="58" spans="1:3" ht="13.8" thickBot="1" x14ac:dyDescent="0.3">
      <c r="A58" s="159" t="s">
        <v>44</v>
      </c>
      <c r="B58" s="157"/>
      <c r="C58" s="158"/>
    </row>
    <row r="59" spans="1:3" x14ac:dyDescent="0.25">
      <c r="A59" s="139" t="s">
        <v>151</v>
      </c>
      <c r="B59" s="31">
        <v>107.93899999999999</v>
      </c>
      <c r="C59" s="73">
        <v>43.531689217801613</v>
      </c>
    </row>
    <row r="60" spans="1:3" x14ac:dyDescent="0.25">
      <c r="A60" s="139" t="s">
        <v>153</v>
      </c>
      <c r="B60" s="22">
        <v>32.493000000000002</v>
      </c>
      <c r="C60" s="73">
        <v>13.104393942449235</v>
      </c>
    </row>
    <row r="61" spans="1:3" x14ac:dyDescent="0.25">
      <c r="A61" s="139" t="s">
        <v>150</v>
      </c>
      <c r="B61" s="22">
        <v>24.236000000000001</v>
      </c>
      <c r="C61" s="73">
        <v>9.7743542174991429</v>
      </c>
    </row>
    <row r="62" spans="1:3" x14ac:dyDescent="0.25">
      <c r="A62" s="139" t="s">
        <v>148</v>
      </c>
      <c r="B62" s="22">
        <v>22.581</v>
      </c>
      <c r="C62" s="73">
        <v>9.1068943961605928</v>
      </c>
    </row>
    <row r="63" spans="1:3" x14ac:dyDescent="0.25">
      <c r="A63" s="139" t="s">
        <v>149</v>
      </c>
      <c r="B63" s="22">
        <v>21.218</v>
      </c>
      <c r="C63" s="73">
        <v>8.5571978786473348</v>
      </c>
    </row>
    <row r="64" spans="1:3" x14ac:dyDescent="0.25">
      <c r="A64" s="139" t="s">
        <v>157</v>
      </c>
      <c r="B64" s="22">
        <v>18.672999999999998</v>
      </c>
      <c r="C64" s="73">
        <v>7.5308019600330693</v>
      </c>
    </row>
    <row r="65" spans="1:3" x14ac:dyDescent="0.25">
      <c r="A65" s="139" t="s">
        <v>152</v>
      </c>
      <c r="B65" s="22">
        <v>11.731</v>
      </c>
      <c r="C65" s="73">
        <v>4.7311004012824904</v>
      </c>
    </row>
    <row r="66" spans="1:3" x14ac:dyDescent="0.25">
      <c r="A66" s="139" t="s">
        <v>146</v>
      </c>
      <c r="B66" s="82" t="s">
        <v>16</v>
      </c>
      <c r="C66" s="73">
        <v>1.259099433364925</v>
      </c>
    </row>
    <row r="67" spans="1:3" x14ac:dyDescent="0.25">
      <c r="A67" s="139" t="s">
        <v>144</v>
      </c>
      <c r="B67" s="82" t="s">
        <v>16</v>
      </c>
      <c r="C67" s="73">
        <v>1.1921518017382184</v>
      </c>
    </row>
    <row r="68" spans="1:3" x14ac:dyDescent="0.25">
      <c r="A68" s="139" t="s">
        <v>143</v>
      </c>
      <c r="B68" s="82" t="s">
        <v>16</v>
      </c>
      <c r="C68" s="73">
        <v>0.7118227097658848</v>
      </c>
    </row>
    <row r="69" spans="1:3" ht="11.4" customHeight="1" x14ac:dyDescent="0.25">
      <c r="A69" s="139" t="s">
        <v>147</v>
      </c>
      <c r="B69" s="82" t="s">
        <v>16</v>
      </c>
      <c r="C69" s="73">
        <v>0.50089734024318922</v>
      </c>
    </row>
    <row r="70" spans="1:3" x14ac:dyDescent="0.25">
      <c r="A70" s="25" t="s">
        <v>48</v>
      </c>
      <c r="B70" s="22">
        <v>247.95500000000001</v>
      </c>
      <c r="C70" s="72">
        <v>100</v>
      </c>
    </row>
    <row r="71" spans="1:3" x14ac:dyDescent="0.25">
      <c r="A71" s="28" t="s">
        <v>125</v>
      </c>
    </row>
    <row r="74" spans="1:3" ht="13.8" customHeight="1" x14ac:dyDescent="0.25"/>
  </sheetData>
  <mergeCells count="5">
    <mergeCell ref="A4:C4"/>
    <mergeCell ref="A19:C19"/>
    <mergeCell ref="A33:C33"/>
    <mergeCell ref="A47:C47"/>
    <mergeCell ref="A58:C5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H24"/>
  <sheetViews>
    <sheetView workbookViewId="0">
      <selection activeCell="H13" sqref="H13"/>
    </sheetView>
  </sheetViews>
  <sheetFormatPr defaultColWidth="8.77734375" defaultRowHeight="13.2" x14ac:dyDescent="0.25"/>
  <cols>
    <col min="1" max="1" width="26.77734375" style="1" bestFit="1" customWidth="1"/>
    <col min="2" max="16384" width="8.77734375" style="1"/>
  </cols>
  <sheetData>
    <row r="2" spans="1:8" x14ac:dyDescent="0.25">
      <c r="A2" s="21" t="s">
        <v>188</v>
      </c>
    </row>
    <row r="3" spans="1:8" ht="13.8" thickBot="1" x14ac:dyDescent="0.3"/>
    <row r="4" spans="1:8" ht="13.8" thickBot="1" x14ac:dyDescent="0.3">
      <c r="A4" s="32" t="s">
        <v>140</v>
      </c>
      <c r="B4" s="29" t="s">
        <v>3</v>
      </c>
      <c r="C4" s="29" t="s">
        <v>4</v>
      </c>
      <c r="D4" s="29" t="s">
        <v>5</v>
      </c>
      <c r="E4" s="29" t="s">
        <v>6</v>
      </c>
      <c r="F4" s="29" t="s">
        <v>7</v>
      </c>
      <c r="G4" s="30" t="s">
        <v>20</v>
      </c>
      <c r="H4" s="30" t="s">
        <v>174</v>
      </c>
    </row>
    <row r="5" spans="1:8" ht="14.4" customHeight="1" thickBot="1" x14ac:dyDescent="0.3">
      <c r="A5" s="168" t="s">
        <v>141</v>
      </c>
      <c r="B5" s="169"/>
      <c r="C5" s="169"/>
      <c r="D5" s="169"/>
      <c r="E5" s="169"/>
      <c r="F5" s="169"/>
      <c r="G5" s="169"/>
      <c r="H5" s="170"/>
    </row>
    <row r="6" spans="1:8" x14ac:dyDescent="0.25">
      <c r="A6" s="25" t="s">
        <v>38</v>
      </c>
      <c r="B6" s="76">
        <v>1345</v>
      </c>
      <c r="C6" s="76">
        <v>1164</v>
      </c>
      <c r="D6" s="77" t="s">
        <v>118</v>
      </c>
      <c r="E6" s="78">
        <v>1439</v>
      </c>
      <c r="F6" s="78">
        <v>1556</v>
      </c>
      <c r="G6" s="78">
        <v>1484</v>
      </c>
      <c r="H6" s="78">
        <v>1493</v>
      </c>
    </row>
    <row r="7" spans="1:8" x14ac:dyDescent="0.25">
      <c r="A7" s="19" t="s">
        <v>39</v>
      </c>
      <c r="B7" s="37">
        <v>264</v>
      </c>
      <c r="C7" s="37">
        <v>169</v>
      </c>
      <c r="D7" s="79">
        <v>141</v>
      </c>
      <c r="E7" s="79">
        <v>205</v>
      </c>
      <c r="F7" s="79">
        <v>238</v>
      </c>
      <c r="G7" s="79">
        <v>263</v>
      </c>
      <c r="H7" s="19">
        <v>259</v>
      </c>
    </row>
    <row r="8" spans="1:8" x14ac:dyDescent="0.25">
      <c r="A8" s="19" t="s">
        <v>15</v>
      </c>
      <c r="B8" s="37">
        <v>133</v>
      </c>
      <c r="C8" s="37">
        <v>48</v>
      </c>
      <c r="D8" s="79">
        <v>56</v>
      </c>
      <c r="E8" s="79">
        <v>117</v>
      </c>
      <c r="F8" s="79">
        <v>85</v>
      </c>
      <c r="G8" s="79">
        <v>167</v>
      </c>
      <c r="H8" s="19">
        <v>158</v>
      </c>
    </row>
    <row r="9" spans="1:8" x14ac:dyDescent="0.25">
      <c r="A9" s="19" t="s">
        <v>11</v>
      </c>
      <c r="B9" s="37">
        <v>83</v>
      </c>
      <c r="C9" s="37">
        <v>88</v>
      </c>
      <c r="D9" s="79">
        <v>83</v>
      </c>
      <c r="E9" s="79">
        <v>42</v>
      </c>
      <c r="F9" s="79">
        <v>98</v>
      </c>
      <c r="G9" s="79">
        <v>96</v>
      </c>
      <c r="H9" s="19">
        <v>77</v>
      </c>
    </row>
    <row r="10" spans="1:8" x14ac:dyDescent="0.25">
      <c r="A10" s="19" t="s">
        <v>40</v>
      </c>
      <c r="B10" s="37">
        <v>70</v>
      </c>
      <c r="C10" s="37">
        <v>72</v>
      </c>
      <c r="D10" s="79" t="s">
        <v>13</v>
      </c>
      <c r="E10" s="79" t="s">
        <v>13</v>
      </c>
      <c r="F10" s="79">
        <v>85</v>
      </c>
      <c r="G10" s="79">
        <v>146</v>
      </c>
      <c r="H10" s="19">
        <v>123</v>
      </c>
    </row>
    <row r="11" spans="1:8" x14ac:dyDescent="0.25">
      <c r="A11" s="19" t="s">
        <v>35</v>
      </c>
      <c r="B11" s="37">
        <v>17</v>
      </c>
      <c r="C11" s="37" t="s">
        <v>119</v>
      </c>
      <c r="D11" s="79" t="s">
        <v>120</v>
      </c>
      <c r="E11" s="79" t="s">
        <v>121</v>
      </c>
      <c r="F11" s="79" t="s">
        <v>121</v>
      </c>
      <c r="G11" s="19">
        <v>25</v>
      </c>
      <c r="H11" s="19">
        <v>50</v>
      </c>
    </row>
    <row r="12" spans="1:8" x14ac:dyDescent="0.25">
      <c r="A12" s="19" t="s">
        <v>14</v>
      </c>
      <c r="B12" s="37">
        <v>12</v>
      </c>
      <c r="C12" s="37" t="s">
        <v>122</v>
      </c>
      <c r="D12" s="79">
        <v>11</v>
      </c>
      <c r="E12" s="79">
        <v>20</v>
      </c>
      <c r="F12" s="79">
        <v>16</v>
      </c>
      <c r="G12" s="79">
        <v>22</v>
      </c>
      <c r="H12" s="19">
        <v>14</v>
      </c>
    </row>
    <row r="13" spans="1:8" ht="13.8" thickBot="1" x14ac:dyDescent="0.3">
      <c r="A13" s="23" t="s">
        <v>195</v>
      </c>
      <c r="B13" s="80" t="s">
        <v>13</v>
      </c>
      <c r="C13" s="80" t="s">
        <v>13</v>
      </c>
      <c r="D13" s="81" t="s">
        <v>13</v>
      </c>
      <c r="E13" s="81" t="s">
        <v>13</v>
      </c>
      <c r="F13" s="81" t="s">
        <v>13</v>
      </c>
      <c r="G13" s="81" t="s">
        <v>13</v>
      </c>
      <c r="H13" s="23">
        <v>248</v>
      </c>
    </row>
    <row r="14" spans="1:8" ht="14.4" customHeight="1" thickBot="1" x14ac:dyDescent="0.3">
      <c r="A14" s="168" t="s">
        <v>142</v>
      </c>
      <c r="B14" s="169"/>
      <c r="C14" s="169"/>
      <c r="D14" s="169"/>
      <c r="E14" s="169"/>
      <c r="F14" s="169"/>
      <c r="G14" s="169"/>
      <c r="H14" s="170"/>
    </row>
    <row r="15" spans="1:8" x14ac:dyDescent="0.25">
      <c r="A15" s="25" t="s">
        <v>21</v>
      </c>
      <c r="B15" s="31">
        <v>1241</v>
      </c>
      <c r="C15" s="138">
        <v>1108</v>
      </c>
      <c r="D15" s="51">
        <v>844</v>
      </c>
      <c r="E15" s="51" t="s">
        <v>101</v>
      </c>
      <c r="F15" s="51" t="s">
        <v>102</v>
      </c>
      <c r="G15" s="31">
        <v>1409</v>
      </c>
      <c r="H15" s="78">
        <v>1323</v>
      </c>
    </row>
    <row r="16" spans="1:8" x14ac:dyDescent="0.25">
      <c r="A16" s="19" t="s">
        <v>43</v>
      </c>
      <c r="B16" s="79">
        <v>581</v>
      </c>
      <c r="C16" s="19">
        <v>567</v>
      </c>
      <c r="D16" s="19">
        <v>346</v>
      </c>
      <c r="E16" s="19">
        <v>295</v>
      </c>
      <c r="F16" s="79" t="s">
        <v>13</v>
      </c>
      <c r="G16" s="19">
        <v>500</v>
      </c>
      <c r="H16" s="19">
        <v>529</v>
      </c>
    </row>
    <row r="17" spans="1:8" x14ac:dyDescent="0.25">
      <c r="A17" s="19" t="s">
        <v>44</v>
      </c>
      <c r="B17" s="79" t="s">
        <v>13</v>
      </c>
      <c r="C17" s="79" t="s">
        <v>13</v>
      </c>
      <c r="D17" s="79" t="s">
        <v>13</v>
      </c>
      <c r="E17" s="79" t="s">
        <v>13</v>
      </c>
      <c r="F17" s="16" t="s">
        <v>103</v>
      </c>
      <c r="G17" s="22">
        <v>1142</v>
      </c>
      <c r="H17" s="16" t="s">
        <v>196</v>
      </c>
    </row>
    <row r="18" spans="1:8" x14ac:dyDescent="0.25">
      <c r="A18" s="19" t="s">
        <v>15</v>
      </c>
      <c r="B18" s="19">
        <v>497</v>
      </c>
      <c r="C18" s="19">
        <v>294</v>
      </c>
      <c r="D18" s="79" t="s">
        <v>13</v>
      </c>
      <c r="E18" s="79" t="s">
        <v>13</v>
      </c>
      <c r="F18" s="19">
        <v>388</v>
      </c>
      <c r="G18" s="13">
        <v>505.71400000000006</v>
      </c>
      <c r="H18" s="19">
        <v>561</v>
      </c>
    </row>
    <row r="19" spans="1:8" x14ac:dyDescent="0.25">
      <c r="A19" s="19" t="s">
        <v>31</v>
      </c>
      <c r="B19" s="19">
        <v>497</v>
      </c>
      <c r="C19" s="82" t="s">
        <v>104</v>
      </c>
      <c r="D19" s="82">
        <v>493</v>
      </c>
      <c r="E19" s="16" t="s">
        <v>105</v>
      </c>
      <c r="F19" s="16">
        <v>487</v>
      </c>
      <c r="G19" s="16">
        <v>552</v>
      </c>
      <c r="H19" s="19">
        <v>811</v>
      </c>
    </row>
    <row r="20" spans="1:8" x14ac:dyDescent="0.25">
      <c r="A20" s="19" t="s">
        <v>45</v>
      </c>
      <c r="B20" s="19">
        <v>32</v>
      </c>
      <c r="C20" s="19">
        <v>99</v>
      </c>
      <c r="D20" s="19">
        <v>64</v>
      </c>
      <c r="E20" s="16" t="s">
        <v>106</v>
      </c>
      <c r="F20" s="19">
        <v>128</v>
      </c>
      <c r="G20" s="13">
        <v>84.570999999999998</v>
      </c>
      <c r="H20" s="19">
        <v>119</v>
      </c>
    </row>
    <row r="21" spans="1:8" x14ac:dyDescent="0.25">
      <c r="A21" s="19" t="s">
        <v>35</v>
      </c>
      <c r="B21" s="19">
        <v>26</v>
      </c>
      <c r="C21" s="16" t="s">
        <v>107</v>
      </c>
      <c r="D21" s="79" t="s">
        <v>13</v>
      </c>
      <c r="E21" s="79" t="s">
        <v>13</v>
      </c>
      <c r="F21" s="16" t="s">
        <v>108</v>
      </c>
      <c r="G21" s="13">
        <v>83.289000000000001</v>
      </c>
      <c r="H21" s="19">
        <v>60</v>
      </c>
    </row>
    <row r="22" spans="1:8" x14ac:dyDescent="0.25">
      <c r="A22" s="28" t="s">
        <v>125</v>
      </c>
    </row>
    <row r="23" spans="1:8" x14ac:dyDescent="0.25">
      <c r="A23" s="28" t="s">
        <v>124</v>
      </c>
    </row>
    <row r="24" spans="1:8" x14ac:dyDescent="0.25">
      <c r="A24" s="28" t="s">
        <v>197</v>
      </c>
    </row>
  </sheetData>
  <mergeCells count="2">
    <mergeCell ref="A5:H5"/>
    <mergeCell ref="A14:H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12"/>
  <sheetViews>
    <sheetView workbookViewId="0">
      <selection activeCell="G10" sqref="G10"/>
    </sheetView>
  </sheetViews>
  <sheetFormatPr defaultColWidth="8.77734375" defaultRowHeight="13.2" x14ac:dyDescent="0.25"/>
  <cols>
    <col min="1" max="1" width="12.88671875" style="1" customWidth="1"/>
    <col min="2" max="2" width="15.44140625" style="1" customWidth="1"/>
    <col min="3" max="3" width="12.44140625" style="1" customWidth="1"/>
    <col min="4" max="16384" width="8.77734375" style="1"/>
  </cols>
  <sheetData>
    <row r="2" spans="1:5" x14ac:dyDescent="0.25">
      <c r="A2" s="21" t="s">
        <v>189</v>
      </c>
    </row>
    <row r="3" spans="1:5" x14ac:dyDescent="0.25">
      <c r="B3" s="96"/>
      <c r="C3" s="96"/>
      <c r="E3" s="95"/>
    </row>
    <row r="4" spans="1:5" x14ac:dyDescent="0.25">
      <c r="A4" s="191" t="s">
        <v>112</v>
      </c>
      <c r="B4" s="191"/>
      <c r="C4" s="191"/>
      <c r="E4" s="95"/>
    </row>
    <row r="5" spans="1:5" x14ac:dyDescent="0.25">
      <c r="A5" s="142" t="s">
        <v>19</v>
      </c>
      <c r="B5" s="143" t="s">
        <v>198</v>
      </c>
      <c r="C5" s="143" t="s">
        <v>62</v>
      </c>
    </row>
    <row r="6" spans="1:5" x14ac:dyDescent="0.25">
      <c r="A6" s="19" t="s">
        <v>3</v>
      </c>
      <c r="B6" s="73">
        <v>35.099999999999994</v>
      </c>
      <c r="C6" s="19">
        <v>82.8</v>
      </c>
    </row>
    <row r="7" spans="1:5" x14ac:dyDescent="0.25">
      <c r="A7" s="19" t="s">
        <v>4</v>
      </c>
      <c r="B7" s="73">
        <v>41.8</v>
      </c>
      <c r="C7" s="19">
        <v>86.6</v>
      </c>
    </row>
    <row r="8" spans="1:5" x14ac:dyDescent="0.25">
      <c r="A8" s="19" t="s">
        <v>5</v>
      </c>
      <c r="B8" s="73">
        <v>39.6</v>
      </c>
      <c r="C8" s="73">
        <v>85</v>
      </c>
    </row>
    <row r="9" spans="1:5" x14ac:dyDescent="0.25">
      <c r="A9" s="19" t="s">
        <v>6</v>
      </c>
      <c r="B9" s="73">
        <v>36</v>
      </c>
      <c r="C9" s="19">
        <v>81.3</v>
      </c>
    </row>
    <row r="10" spans="1:5" x14ac:dyDescent="0.25">
      <c r="A10" s="19" t="s">
        <v>7</v>
      </c>
      <c r="B10" s="73">
        <v>37</v>
      </c>
      <c r="C10" s="19">
        <v>80.800000000000011</v>
      </c>
    </row>
    <row r="11" spans="1:5" ht="13.8" customHeight="1" x14ac:dyDescent="0.25">
      <c r="A11" s="19" t="s">
        <v>20</v>
      </c>
      <c r="B11" s="73">
        <v>34.9</v>
      </c>
      <c r="C11" s="19">
        <v>80.400000000000006</v>
      </c>
    </row>
    <row r="12" spans="1:5" x14ac:dyDescent="0.25">
      <c r="A12" s="19" t="s">
        <v>174</v>
      </c>
      <c r="B12" s="19">
        <v>36.1</v>
      </c>
      <c r="C12" s="73">
        <v>81</v>
      </c>
    </row>
  </sheetData>
  <mergeCells count="1">
    <mergeCell ref="A4:C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F22"/>
  <sheetViews>
    <sheetView workbookViewId="0">
      <selection activeCell="E9" sqref="E9"/>
    </sheetView>
  </sheetViews>
  <sheetFormatPr defaultColWidth="8.77734375" defaultRowHeight="13.2" x14ac:dyDescent="0.25"/>
  <cols>
    <col min="1" max="2" width="8.77734375" style="1"/>
    <col min="3" max="3" width="14" style="1" customWidth="1"/>
    <col min="4" max="4" width="13" style="1" customWidth="1"/>
    <col min="5" max="5" width="11.88671875" style="1" customWidth="1"/>
    <col min="6" max="6" width="12.109375" style="1" customWidth="1"/>
    <col min="7" max="16384" width="8.77734375" style="1"/>
  </cols>
  <sheetData>
    <row r="2" spans="1:6" x14ac:dyDescent="0.25">
      <c r="A2" s="21" t="s">
        <v>190</v>
      </c>
    </row>
    <row r="3" spans="1:6" ht="13.8" thickBot="1" x14ac:dyDescent="0.3"/>
    <row r="4" spans="1:6" ht="13.8" thickBot="1" x14ac:dyDescent="0.3">
      <c r="A4" s="168" t="s">
        <v>80</v>
      </c>
      <c r="B4" s="169"/>
      <c r="C4" s="169"/>
      <c r="D4" s="169"/>
      <c r="E4" s="169"/>
      <c r="F4" s="170"/>
    </row>
    <row r="5" spans="1:6" ht="13.8" thickBot="1" x14ac:dyDescent="0.3">
      <c r="A5" s="69" t="s">
        <v>19</v>
      </c>
      <c r="B5" s="53" t="s">
        <v>97</v>
      </c>
      <c r="C5" s="70" t="s">
        <v>63</v>
      </c>
      <c r="D5" s="70" t="s">
        <v>64</v>
      </c>
      <c r="E5" s="70" t="s">
        <v>65</v>
      </c>
      <c r="F5" s="71" t="s">
        <v>66</v>
      </c>
    </row>
    <row r="6" spans="1:6" x14ac:dyDescent="0.25">
      <c r="A6" s="193" t="s">
        <v>6</v>
      </c>
      <c r="B6" s="25" t="s">
        <v>46</v>
      </c>
      <c r="C6" s="72">
        <v>7.1</v>
      </c>
      <c r="D6" s="72">
        <v>12.2</v>
      </c>
      <c r="E6" s="72">
        <v>37.1</v>
      </c>
      <c r="F6" s="72">
        <v>43.6</v>
      </c>
    </row>
    <row r="7" spans="1:6" x14ac:dyDescent="0.25">
      <c r="A7" s="192"/>
      <c r="B7" s="19" t="s">
        <v>47</v>
      </c>
      <c r="C7" s="73">
        <v>5.9</v>
      </c>
      <c r="D7" s="73">
        <v>12.2</v>
      </c>
      <c r="E7" s="73">
        <v>37.200000000000003</v>
      </c>
      <c r="F7" s="73">
        <v>44.6</v>
      </c>
    </row>
    <row r="8" spans="1:6" x14ac:dyDescent="0.25">
      <c r="A8" s="192" t="s">
        <v>7</v>
      </c>
      <c r="B8" s="19" t="s">
        <v>84</v>
      </c>
      <c r="C8" s="73">
        <v>6.4791999999999996</v>
      </c>
      <c r="D8" s="73">
        <v>12.1517</v>
      </c>
      <c r="E8" s="73">
        <v>36.301900000000003</v>
      </c>
      <c r="F8" s="73">
        <v>45.0672</v>
      </c>
    </row>
    <row r="9" spans="1:6" x14ac:dyDescent="0.25">
      <c r="A9" s="192"/>
      <c r="B9" s="19" t="s">
        <v>47</v>
      </c>
      <c r="C9" s="73">
        <v>6.6184000000000003</v>
      </c>
      <c r="D9" s="73">
        <v>13.026400000000001</v>
      </c>
      <c r="E9" s="73">
        <v>37.416600000000003</v>
      </c>
      <c r="F9" s="73">
        <v>42.938600000000001</v>
      </c>
    </row>
    <row r="10" spans="1:6" x14ac:dyDescent="0.25">
      <c r="A10" s="192" t="s">
        <v>20</v>
      </c>
      <c r="B10" s="19" t="s">
        <v>67</v>
      </c>
      <c r="C10" s="73">
        <v>6.1671264572394771</v>
      </c>
      <c r="D10" s="73">
        <v>14.634688973925424</v>
      </c>
      <c r="E10" s="73">
        <v>38.039512325353741</v>
      </c>
      <c r="F10" s="73">
        <v>41.15422265729287</v>
      </c>
    </row>
    <row r="11" spans="1:6" x14ac:dyDescent="0.25">
      <c r="A11" s="192"/>
      <c r="B11" s="23" t="s">
        <v>68</v>
      </c>
      <c r="C11" s="83">
        <v>5.2641572127023304</v>
      </c>
      <c r="D11" s="83">
        <v>13.067831205202449</v>
      </c>
      <c r="E11" s="83">
        <v>37.703517349409026</v>
      </c>
      <c r="F11" s="83">
        <v>43.964494232686192</v>
      </c>
    </row>
    <row r="12" spans="1:6" x14ac:dyDescent="0.25">
      <c r="A12" s="192" t="s">
        <v>174</v>
      </c>
      <c r="B12" s="19" t="s">
        <v>67</v>
      </c>
      <c r="C12" s="73">
        <v>5.2</v>
      </c>
      <c r="D12" s="73">
        <v>12.5</v>
      </c>
      <c r="E12" s="73">
        <v>36.9</v>
      </c>
      <c r="F12" s="73">
        <v>45.4</v>
      </c>
    </row>
    <row r="13" spans="1:6" ht="13.8" thickBot="1" x14ac:dyDescent="0.3">
      <c r="A13" s="194"/>
      <c r="B13" s="23" t="s">
        <v>68</v>
      </c>
      <c r="C13" s="83">
        <v>6.6</v>
      </c>
      <c r="D13" s="83">
        <v>13.6</v>
      </c>
      <c r="E13" s="83">
        <v>37.200000000000003</v>
      </c>
      <c r="F13" s="83">
        <v>42.6</v>
      </c>
    </row>
    <row r="14" spans="1:6" ht="13.8" thickBot="1" x14ac:dyDescent="0.3">
      <c r="A14" s="168" t="s">
        <v>109</v>
      </c>
      <c r="B14" s="169"/>
      <c r="C14" s="169"/>
      <c r="D14" s="169"/>
      <c r="E14" s="169"/>
      <c r="F14" s="170"/>
    </row>
    <row r="15" spans="1:6" x14ac:dyDescent="0.25">
      <c r="A15" s="193" t="s">
        <v>6</v>
      </c>
      <c r="B15" s="25" t="s">
        <v>46</v>
      </c>
      <c r="C15" s="72">
        <v>44</v>
      </c>
      <c r="D15" s="25">
        <v>20.6</v>
      </c>
      <c r="E15" s="25">
        <v>22.8</v>
      </c>
      <c r="F15" s="25">
        <v>12.6</v>
      </c>
    </row>
    <row r="16" spans="1:6" x14ac:dyDescent="0.25">
      <c r="A16" s="192"/>
      <c r="B16" s="19" t="s">
        <v>47</v>
      </c>
      <c r="C16" s="73">
        <v>43.9</v>
      </c>
      <c r="D16" s="73">
        <v>19.7</v>
      </c>
      <c r="E16" s="73">
        <v>23.6</v>
      </c>
      <c r="F16" s="73">
        <v>12.9</v>
      </c>
    </row>
    <row r="17" spans="1:6" x14ac:dyDescent="0.25">
      <c r="A17" s="192" t="s">
        <v>7</v>
      </c>
      <c r="B17" s="19" t="s">
        <v>84</v>
      </c>
      <c r="C17" s="73">
        <v>37.327800000000003</v>
      </c>
      <c r="D17" s="73">
        <v>23.4451</v>
      </c>
      <c r="E17" s="73">
        <v>26.4815</v>
      </c>
      <c r="F17" s="73">
        <v>12.7456</v>
      </c>
    </row>
    <row r="18" spans="1:6" x14ac:dyDescent="0.25">
      <c r="A18" s="192"/>
      <c r="B18" s="19" t="s">
        <v>47</v>
      </c>
      <c r="C18" s="73">
        <v>42.019100000000002</v>
      </c>
      <c r="D18" s="73">
        <v>23.0169</v>
      </c>
      <c r="E18" s="73">
        <v>23.796900000000001</v>
      </c>
      <c r="F18" s="73">
        <v>11.167</v>
      </c>
    </row>
    <row r="19" spans="1:6" x14ac:dyDescent="0.25">
      <c r="A19" s="192" t="s">
        <v>20</v>
      </c>
      <c r="B19" s="19" t="s">
        <v>67</v>
      </c>
      <c r="C19" s="73">
        <v>45.657203880039155</v>
      </c>
      <c r="D19" s="73">
        <v>21.758476461689064</v>
      </c>
      <c r="E19" s="73">
        <v>22.594998665124145</v>
      </c>
      <c r="F19" s="73">
        <v>9.9893209931476381</v>
      </c>
    </row>
    <row r="20" spans="1:6" x14ac:dyDescent="0.25">
      <c r="A20" s="192"/>
      <c r="B20" s="19" t="s">
        <v>68</v>
      </c>
      <c r="C20" s="73">
        <v>39.754117814591538</v>
      </c>
      <c r="D20" s="73">
        <v>22.974320026581857</v>
      </c>
      <c r="E20" s="73">
        <v>25.423648359994306</v>
      </c>
      <c r="F20" s="73">
        <v>11.847913798832296</v>
      </c>
    </row>
    <row r="21" spans="1:6" x14ac:dyDescent="0.25">
      <c r="A21" s="192" t="s">
        <v>174</v>
      </c>
      <c r="B21" s="19" t="s">
        <v>67</v>
      </c>
      <c r="C21" s="19">
        <v>39.5</v>
      </c>
      <c r="D21" s="19">
        <v>21.9</v>
      </c>
      <c r="E21" s="19">
        <v>24.9</v>
      </c>
      <c r="F21" s="19">
        <v>13.7</v>
      </c>
    </row>
    <row r="22" spans="1:6" x14ac:dyDescent="0.25">
      <c r="A22" s="192"/>
      <c r="B22" s="19" t="s">
        <v>68</v>
      </c>
      <c r="C22" s="19">
        <v>44.9</v>
      </c>
      <c r="D22" s="19">
        <v>21.3</v>
      </c>
      <c r="E22" s="19">
        <v>22.5</v>
      </c>
      <c r="F22" s="19">
        <v>11.3</v>
      </c>
    </row>
  </sheetData>
  <mergeCells count="10">
    <mergeCell ref="A4:F4"/>
    <mergeCell ref="A8:A9"/>
    <mergeCell ref="A10:A11"/>
    <mergeCell ref="A15:A16"/>
    <mergeCell ref="A12:A13"/>
    <mergeCell ref="A21:A22"/>
    <mergeCell ref="A17:A18"/>
    <mergeCell ref="A19:A20"/>
    <mergeCell ref="A6:A7"/>
    <mergeCell ref="A14:F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O27"/>
  <sheetViews>
    <sheetView zoomScale="72" zoomScaleNormal="72" workbookViewId="0">
      <selection activeCell="K33" sqref="K33"/>
    </sheetView>
  </sheetViews>
  <sheetFormatPr defaultColWidth="8.77734375" defaultRowHeight="13.2" x14ac:dyDescent="0.25"/>
  <cols>
    <col min="1" max="1" width="11.109375" style="1" customWidth="1"/>
    <col min="2" max="13" width="8.77734375" style="1"/>
    <col min="14" max="14" width="8.77734375" style="1" customWidth="1"/>
    <col min="15" max="16384" width="8.77734375" style="1"/>
  </cols>
  <sheetData>
    <row r="2" spans="1:15" x14ac:dyDescent="0.25">
      <c r="A2" s="21" t="s">
        <v>191</v>
      </c>
    </row>
    <row r="4" spans="1:15" ht="14.4" customHeight="1" x14ac:dyDescent="0.25">
      <c r="A4" s="195" t="s">
        <v>96</v>
      </c>
      <c r="B4" s="191" t="s">
        <v>80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</row>
    <row r="5" spans="1:15" x14ac:dyDescent="0.25">
      <c r="A5" s="195"/>
      <c r="B5" s="191" t="s">
        <v>3</v>
      </c>
      <c r="C5" s="191"/>
      <c r="D5" s="191" t="s">
        <v>4</v>
      </c>
      <c r="E5" s="191"/>
      <c r="F5" s="191" t="s">
        <v>5</v>
      </c>
      <c r="G5" s="191"/>
      <c r="H5" s="191" t="s">
        <v>6</v>
      </c>
      <c r="I5" s="191"/>
      <c r="J5" s="191" t="s">
        <v>7</v>
      </c>
      <c r="K5" s="191"/>
      <c r="L5" s="191" t="s">
        <v>20</v>
      </c>
      <c r="M5" s="191"/>
      <c r="N5" s="191" t="s">
        <v>174</v>
      </c>
      <c r="O5" s="191"/>
    </row>
    <row r="6" spans="1:15" x14ac:dyDescent="0.25">
      <c r="A6" s="195"/>
      <c r="B6" s="143" t="s">
        <v>78</v>
      </c>
      <c r="C6" s="143" t="s">
        <v>79</v>
      </c>
      <c r="D6" s="143" t="s">
        <v>78</v>
      </c>
      <c r="E6" s="143" t="s">
        <v>79</v>
      </c>
      <c r="F6" s="143" t="s">
        <v>78</v>
      </c>
      <c r="G6" s="143" t="s">
        <v>79</v>
      </c>
      <c r="H6" s="143" t="s">
        <v>78</v>
      </c>
      <c r="I6" s="143" t="s">
        <v>79</v>
      </c>
      <c r="J6" s="143" t="s">
        <v>78</v>
      </c>
      <c r="K6" s="143" t="s">
        <v>79</v>
      </c>
      <c r="L6" s="143" t="s">
        <v>78</v>
      </c>
      <c r="M6" s="143" t="s">
        <v>79</v>
      </c>
      <c r="N6" s="143" t="s">
        <v>78</v>
      </c>
      <c r="O6" s="143" t="s">
        <v>79</v>
      </c>
    </row>
    <row r="7" spans="1:15" x14ac:dyDescent="0.25">
      <c r="A7" s="19" t="s">
        <v>69</v>
      </c>
      <c r="B7" s="88">
        <v>69.958103856952519</v>
      </c>
      <c r="C7" s="88">
        <f>100-B7</f>
        <v>30.041896143047481</v>
      </c>
      <c r="D7" s="88">
        <v>72.725281658257373</v>
      </c>
      <c r="E7" s="88">
        <f>100-D7</f>
        <v>27.274718341742627</v>
      </c>
      <c r="F7" s="88">
        <v>64.482707524288458</v>
      </c>
      <c r="G7" s="88">
        <f>100-F7</f>
        <v>35.517292475711542</v>
      </c>
      <c r="H7" s="88">
        <v>73.563856213379083</v>
      </c>
      <c r="I7" s="88">
        <f>100-H7</f>
        <v>26.436143786620917</v>
      </c>
      <c r="J7" s="73">
        <v>68.862810854787398</v>
      </c>
      <c r="K7" s="73">
        <v>31.137189145212595</v>
      </c>
      <c r="L7" s="73">
        <v>65.789961103908141</v>
      </c>
      <c r="M7" s="73">
        <v>34.22856084460085</v>
      </c>
      <c r="N7" s="73">
        <v>68.60970311368574</v>
      </c>
      <c r="O7" s="73">
        <v>31.390296886314268</v>
      </c>
    </row>
    <row r="8" spans="1:15" x14ac:dyDescent="0.25">
      <c r="A8" s="19" t="s">
        <v>70</v>
      </c>
      <c r="B8" s="88">
        <v>85.923003845327457</v>
      </c>
      <c r="C8" s="88">
        <f>100-B8</f>
        <v>14.076996154672543</v>
      </c>
      <c r="D8" s="88">
        <v>88.072685114280361</v>
      </c>
      <c r="E8" s="88">
        <f>100-D8</f>
        <v>11.927314885719639</v>
      </c>
      <c r="F8" s="88">
        <v>85.731743304496177</v>
      </c>
      <c r="G8" s="88">
        <f>100-F8</f>
        <v>14.268256695503823</v>
      </c>
      <c r="H8" s="88">
        <v>85.470884240505569</v>
      </c>
      <c r="I8" s="88">
        <f>100-H8</f>
        <v>14.529115759494431</v>
      </c>
      <c r="J8" s="73">
        <v>86.50375124249716</v>
      </c>
      <c r="K8" s="73">
        <v>13.49624875750284</v>
      </c>
      <c r="L8" s="73">
        <v>83.963371683493776</v>
      </c>
      <c r="M8" s="73">
        <v>16.060108006574314</v>
      </c>
      <c r="N8" s="73">
        <v>82.885827690870883</v>
      </c>
      <c r="O8" s="73">
        <v>17.106738734531866</v>
      </c>
    </row>
    <row r="9" spans="1:15" x14ac:dyDescent="0.25">
      <c r="A9" s="19" t="s">
        <v>71</v>
      </c>
      <c r="B9" s="88">
        <v>87.498046329502586</v>
      </c>
      <c r="C9" s="88">
        <f>100-B9</f>
        <v>12.501953670497414</v>
      </c>
      <c r="D9" s="88">
        <v>86.376479162679388</v>
      </c>
      <c r="E9" s="88">
        <f>100-D9</f>
        <v>13.623520837320612</v>
      </c>
      <c r="F9" s="88">
        <v>86.976853394945124</v>
      </c>
      <c r="G9" s="88">
        <f>100-F9</f>
        <v>13.023146605054876</v>
      </c>
      <c r="H9" s="88">
        <v>86.667817515119765</v>
      </c>
      <c r="I9" s="88">
        <f>100-H9</f>
        <v>13.332182484880235</v>
      </c>
      <c r="J9" s="73">
        <v>89.29490542236141</v>
      </c>
      <c r="K9" s="73">
        <v>10.705094577638587</v>
      </c>
      <c r="L9" s="73">
        <v>88.606194690265482</v>
      </c>
      <c r="M9" s="73">
        <v>11.504424778761061</v>
      </c>
      <c r="N9" s="73">
        <v>90.219119453724034</v>
      </c>
      <c r="O9" s="73">
        <v>9.7808805462759558</v>
      </c>
    </row>
    <row r="10" spans="1:15" x14ac:dyDescent="0.25">
      <c r="A10" s="19" t="s">
        <v>72</v>
      </c>
      <c r="B10" s="88">
        <v>82.215446905398551</v>
      </c>
      <c r="C10" s="88">
        <f t="shared" ref="C10:E15" si="0">100-B10</f>
        <v>17.784553094601449</v>
      </c>
      <c r="D10" s="88">
        <v>85.201080925056857</v>
      </c>
      <c r="E10" s="88">
        <f t="shared" si="0"/>
        <v>14.798919074943143</v>
      </c>
      <c r="F10" s="88">
        <v>87.102584756485086</v>
      </c>
      <c r="G10" s="88">
        <f t="shared" ref="G10" si="1">100-F10</f>
        <v>12.897415243514914</v>
      </c>
      <c r="H10" s="88">
        <v>85.167430713428061</v>
      </c>
      <c r="I10" s="88">
        <f t="shared" ref="I10" si="2">100-H10</f>
        <v>14.832569286571939</v>
      </c>
      <c r="J10" s="73">
        <v>88.846542798420117</v>
      </c>
      <c r="K10" s="73">
        <v>11.153457201579888</v>
      </c>
      <c r="L10" s="73">
        <v>88.434414668547248</v>
      </c>
      <c r="M10" s="73">
        <v>11.56558533145275</v>
      </c>
      <c r="N10" s="73">
        <v>88.490214352283317</v>
      </c>
      <c r="O10" s="73">
        <v>11.529698042870457</v>
      </c>
    </row>
    <row r="11" spans="1:15" x14ac:dyDescent="0.25">
      <c r="A11" s="19" t="s">
        <v>73</v>
      </c>
      <c r="B11" s="88">
        <v>85.651222187434996</v>
      </c>
      <c r="C11" s="88">
        <f t="shared" si="0"/>
        <v>14.348777812565004</v>
      </c>
      <c r="D11" s="88">
        <v>88.606408935583175</v>
      </c>
      <c r="E11" s="88">
        <f t="shared" si="0"/>
        <v>11.393591064416825</v>
      </c>
      <c r="F11" s="88">
        <v>88.288504231066383</v>
      </c>
      <c r="G11" s="88">
        <f t="shared" ref="G11" si="3">100-F11</f>
        <v>11.711495768933617</v>
      </c>
      <c r="H11" s="88">
        <v>81.119271912393785</v>
      </c>
      <c r="I11" s="88">
        <f t="shared" ref="I11" si="4">100-H11</f>
        <v>18.880728087606215</v>
      </c>
      <c r="J11" s="73">
        <v>77.283290545777973</v>
      </c>
      <c r="K11" s="73">
        <v>22.716709454222027</v>
      </c>
      <c r="L11" s="73">
        <v>81.53903070662227</v>
      </c>
      <c r="M11" s="73">
        <v>18.46096929337773</v>
      </c>
      <c r="N11" s="73">
        <v>81.778372460771195</v>
      </c>
      <c r="O11" s="73">
        <v>18.221627539228805</v>
      </c>
    </row>
    <row r="12" spans="1:15" x14ac:dyDescent="0.25">
      <c r="A12" s="19" t="s">
        <v>74</v>
      </c>
      <c r="B12" s="88">
        <v>88.205358298979476</v>
      </c>
      <c r="C12" s="88">
        <f t="shared" si="0"/>
        <v>11.794641701020524</v>
      </c>
      <c r="D12" s="88">
        <v>88.012457631030884</v>
      </c>
      <c r="E12" s="88">
        <f t="shared" si="0"/>
        <v>11.987542368969116</v>
      </c>
      <c r="F12" s="88">
        <v>88.202843336669574</v>
      </c>
      <c r="G12" s="88">
        <f t="shared" ref="G12" si="5">100-F12</f>
        <v>11.797156663330426</v>
      </c>
      <c r="H12" s="88">
        <v>88.614093764912298</v>
      </c>
      <c r="I12" s="88">
        <f t="shared" ref="I12" si="6">100-H12</f>
        <v>11.385906235087702</v>
      </c>
      <c r="J12" s="73">
        <v>87.61631777370765</v>
      </c>
      <c r="K12" s="73">
        <v>12.383682226292352</v>
      </c>
      <c r="L12" s="73">
        <v>88.57336037863422</v>
      </c>
      <c r="M12" s="73">
        <v>11.426639621365787</v>
      </c>
      <c r="N12" s="73">
        <v>90.089492873715614</v>
      </c>
      <c r="O12" s="73">
        <v>9.8939025522041764</v>
      </c>
    </row>
    <row r="13" spans="1:15" x14ac:dyDescent="0.25">
      <c r="A13" s="19" t="s">
        <v>75</v>
      </c>
      <c r="B13" s="88">
        <v>79.621561926466697</v>
      </c>
      <c r="C13" s="88">
        <f t="shared" si="0"/>
        <v>20.378438073533303</v>
      </c>
      <c r="D13" s="88">
        <v>87.221081760099395</v>
      </c>
      <c r="E13" s="88">
        <f t="shared" si="0"/>
        <v>12.778918239900605</v>
      </c>
      <c r="F13" s="88">
        <v>84.420270492752238</v>
      </c>
      <c r="G13" s="88">
        <f t="shared" ref="G13" si="7">100-F13</f>
        <v>15.579729507247762</v>
      </c>
      <c r="H13" s="88">
        <v>75.896644988602063</v>
      </c>
      <c r="I13" s="88">
        <f t="shared" ref="I13" si="8">100-H13</f>
        <v>24.103355011397937</v>
      </c>
      <c r="J13" s="73">
        <v>76.721161470208926</v>
      </c>
      <c r="K13" s="73">
        <v>23.278838529791066</v>
      </c>
      <c r="L13" s="73">
        <v>73.96132949824225</v>
      </c>
      <c r="M13" s="73">
        <v>26.046660274848193</v>
      </c>
      <c r="N13" s="73">
        <v>74.99027010196933</v>
      </c>
      <c r="O13" s="73">
        <v>25.017513816455207</v>
      </c>
    </row>
    <row r="14" spans="1:15" x14ac:dyDescent="0.25">
      <c r="A14" s="19" t="s">
        <v>76</v>
      </c>
      <c r="B14" s="88">
        <v>89.323871635357662</v>
      </c>
      <c r="C14" s="88">
        <f t="shared" si="0"/>
        <v>10.676128364642338</v>
      </c>
      <c r="D14" s="88">
        <v>92.123254817794248</v>
      </c>
      <c r="E14" s="88">
        <f t="shared" si="0"/>
        <v>7.8767451822057524</v>
      </c>
      <c r="F14" s="88">
        <v>88.973262962605347</v>
      </c>
      <c r="G14" s="88">
        <f t="shared" ref="G14" si="9">100-F14</f>
        <v>11.026737037394653</v>
      </c>
      <c r="H14" s="88">
        <v>82.670924292194243</v>
      </c>
      <c r="I14" s="88">
        <f t="shared" ref="I14" si="10">100-H14</f>
        <v>17.329075707805757</v>
      </c>
      <c r="J14" s="73">
        <v>86.396215521690451</v>
      </c>
      <c r="K14" s="73">
        <v>13.603784478309541</v>
      </c>
      <c r="L14" s="73">
        <v>88.50195136595616</v>
      </c>
      <c r="M14" s="73">
        <v>11.498048634043831</v>
      </c>
      <c r="N14" s="73">
        <v>85.4</v>
      </c>
      <c r="O14" s="73">
        <v>14.571043580683158</v>
      </c>
    </row>
    <row r="15" spans="1:15" x14ac:dyDescent="0.25">
      <c r="A15" s="19" t="s">
        <v>77</v>
      </c>
      <c r="B15" s="88">
        <v>91.665817329392411</v>
      </c>
      <c r="C15" s="88">
        <f t="shared" si="0"/>
        <v>8.3341826706075892</v>
      </c>
      <c r="D15" s="88">
        <v>92.382839273132248</v>
      </c>
      <c r="E15" s="88">
        <f t="shared" si="0"/>
        <v>7.6171607268677519</v>
      </c>
      <c r="F15" s="88">
        <v>96.501559290639662</v>
      </c>
      <c r="G15" s="88">
        <f t="shared" ref="G15" si="11">100-F15</f>
        <v>3.498440709360338</v>
      </c>
      <c r="H15" s="88">
        <v>94.211232809292312</v>
      </c>
      <c r="I15" s="88">
        <f t="shared" ref="I15" si="12">100-H15</f>
        <v>5.7887671907076879</v>
      </c>
      <c r="J15" s="73">
        <v>95.224363169983448</v>
      </c>
      <c r="K15" s="73">
        <v>4.7756368300165546</v>
      </c>
      <c r="L15" s="73">
        <v>95.453390906781806</v>
      </c>
      <c r="M15" s="73">
        <v>4.5720091440182884</v>
      </c>
      <c r="N15" s="73">
        <v>97.2</v>
      </c>
      <c r="O15" s="73">
        <v>2.7519101631116687</v>
      </c>
    </row>
    <row r="16" spans="1:15" ht="14.4" customHeight="1" x14ac:dyDescent="0.25">
      <c r="A16" s="195" t="s">
        <v>96</v>
      </c>
      <c r="B16" s="191" t="s">
        <v>109</v>
      </c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</row>
    <row r="17" spans="1:15" x14ac:dyDescent="0.25">
      <c r="A17" s="195"/>
      <c r="B17" s="191" t="s">
        <v>3</v>
      </c>
      <c r="C17" s="191"/>
      <c r="D17" s="191" t="s">
        <v>4</v>
      </c>
      <c r="E17" s="191"/>
      <c r="F17" s="191" t="s">
        <v>5</v>
      </c>
      <c r="G17" s="191"/>
      <c r="H17" s="191" t="s">
        <v>6</v>
      </c>
      <c r="I17" s="191"/>
      <c r="J17" s="191" t="s">
        <v>7</v>
      </c>
      <c r="K17" s="191"/>
      <c r="L17" s="191" t="s">
        <v>20</v>
      </c>
      <c r="M17" s="191"/>
      <c r="N17" s="191" t="s">
        <v>174</v>
      </c>
      <c r="O17" s="191"/>
    </row>
    <row r="18" spans="1:15" x14ac:dyDescent="0.25">
      <c r="A18" s="195"/>
      <c r="B18" s="143" t="s">
        <v>78</v>
      </c>
      <c r="C18" s="143" t="s">
        <v>79</v>
      </c>
      <c r="D18" s="143" t="s">
        <v>78</v>
      </c>
      <c r="E18" s="143" t="s">
        <v>79</v>
      </c>
      <c r="F18" s="143" t="s">
        <v>78</v>
      </c>
      <c r="G18" s="143" t="s">
        <v>79</v>
      </c>
      <c r="H18" s="143" t="s">
        <v>78</v>
      </c>
      <c r="I18" s="143" t="s">
        <v>79</v>
      </c>
      <c r="J18" s="143" t="s">
        <v>78</v>
      </c>
      <c r="K18" s="143" t="s">
        <v>79</v>
      </c>
      <c r="L18" s="143" t="s">
        <v>78</v>
      </c>
      <c r="M18" s="143" t="s">
        <v>79</v>
      </c>
      <c r="N18" s="143" t="s">
        <v>78</v>
      </c>
      <c r="O18" s="143" t="s">
        <v>79</v>
      </c>
    </row>
    <row r="19" spans="1:15" x14ac:dyDescent="0.25">
      <c r="A19" s="19" t="s">
        <v>69</v>
      </c>
      <c r="B19" s="88">
        <v>34.614578038083934</v>
      </c>
      <c r="C19" s="88">
        <f>100-B19</f>
        <v>65.385421961916066</v>
      </c>
      <c r="D19" s="88">
        <v>39.688267430504766</v>
      </c>
      <c r="E19" s="88">
        <f>100-D19</f>
        <v>60.311732569495234</v>
      </c>
      <c r="F19" s="88">
        <v>31.222971406150414</v>
      </c>
      <c r="G19" s="88">
        <f>100-F19</f>
        <v>68.777028593849593</v>
      </c>
      <c r="H19" s="88">
        <v>29.234888271032851</v>
      </c>
      <c r="I19" s="88">
        <f>100-H19</f>
        <v>70.765111728967156</v>
      </c>
      <c r="J19" s="73">
        <v>32.868110198533493</v>
      </c>
      <c r="K19" s="73">
        <v>67.1318898014665</v>
      </c>
      <c r="L19" s="73">
        <v>29.468420077792185</v>
      </c>
      <c r="M19" s="73">
        <v>70.550101870716801</v>
      </c>
      <c r="N19" s="73">
        <v>38.625031678795118</v>
      </c>
      <c r="O19" s="73">
        <v>61.374968321204882</v>
      </c>
    </row>
    <row r="20" spans="1:15" x14ac:dyDescent="0.25">
      <c r="A20" s="19" t="s">
        <v>70</v>
      </c>
      <c r="B20" s="88">
        <v>35.342135391562962</v>
      </c>
      <c r="C20" s="88">
        <f>100-B20</f>
        <v>64.657864608437038</v>
      </c>
      <c r="D20" s="88">
        <v>43.724856967823655</v>
      </c>
      <c r="E20" s="88">
        <f>100-D20</f>
        <v>56.275143032176345</v>
      </c>
      <c r="F20" s="88">
        <v>34.398168823765083</v>
      </c>
      <c r="G20" s="88">
        <f>100-F20</f>
        <v>65.601831176234924</v>
      </c>
      <c r="H20" s="88">
        <v>42.727047106765937</v>
      </c>
      <c r="I20" s="88">
        <f>100-H20</f>
        <v>57.272952893234063</v>
      </c>
      <c r="J20" s="73">
        <v>39.675799818405174</v>
      </c>
      <c r="K20" s="73">
        <v>60.324200181594833</v>
      </c>
      <c r="L20" s="73">
        <v>34.350786569617284</v>
      </c>
      <c r="M20" s="73">
        <v>65.649213430382716</v>
      </c>
      <c r="N20" s="73">
        <v>35.225170282136467</v>
      </c>
      <c r="O20" s="73">
        <v>64.77482971786354</v>
      </c>
    </row>
    <row r="21" spans="1:15" x14ac:dyDescent="0.25">
      <c r="A21" s="19" t="s">
        <v>71</v>
      </c>
      <c r="B21" s="88">
        <v>40.376557640413118</v>
      </c>
      <c r="C21" s="88">
        <f>100-B21</f>
        <v>59.623442359586882</v>
      </c>
      <c r="D21" s="88">
        <v>40.171453427256139</v>
      </c>
      <c r="E21" s="88">
        <f>100-D21</f>
        <v>59.828546572743861</v>
      </c>
      <c r="F21" s="88">
        <v>44.063736431844568</v>
      </c>
      <c r="G21" s="88">
        <f>100-F21</f>
        <v>55.936263568155432</v>
      </c>
      <c r="H21" s="88">
        <v>39.564471317907547</v>
      </c>
      <c r="I21" s="88">
        <f>100-H21</f>
        <v>60.435528682092453</v>
      </c>
      <c r="J21" s="73">
        <v>33.345540040057472</v>
      </c>
      <c r="K21" s="73">
        <v>66.654459959942542</v>
      </c>
      <c r="L21" s="73">
        <v>35.730088495575217</v>
      </c>
      <c r="M21" s="73">
        <v>64.380530973451329</v>
      </c>
      <c r="N21" s="73">
        <v>31.584375697707976</v>
      </c>
      <c r="O21" s="73">
        <v>68.415624302292017</v>
      </c>
    </row>
    <row r="22" spans="1:15" x14ac:dyDescent="0.25">
      <c r="A22" s="19" t="s">
        <v>72</v>
      </c>
      <c r="B22" s="88">
        <v>24.455841617742855</v>
      </c>
      <c r="C22" s="88">
        <f t="shared" ref="C22:E27" si="13">100-B22</f>
        <v>75.544158382257137</v>
      </c>
      <c r="D22" s="88">
        <v>34.945172197222831</v>
      </c>
      <c r="E22" s="88">
        <f t="shared" si="13"/>
        <v>65.054827802777169</v>
      </c>
      <c r="F22" s="88">
        <v>33.59734319253451</v>
      </c>
      <c r="G22" s="88">
        <f t="shared" ref="G22" si="14">100-F22</f>
        <v>66.40265680746549</v>
      </c>
      <c r="H22" s="88">
        <v>28.003204470853081</v>
      </c>
      <c r="I22" s="88">
        <f t="shared" ref="I22" si="15">100-H22</f>
        <v>71.996795529146922</v>
      </c>
      <c r="J22" s="73">
        <v>32.505298404831343</v>
      </c>
      <c r="K22" s="73">
        <v>67.49470159516865</v>
      </c>
      <c r="L22" s="73">
        <v>35.825105782792669</v>
      </c>
      <c r="M22" s="73">
        <v>64.174894217207338</v>
      </c>
      <c r="N22" s="73">
        <v>36.480057333186707</v>
      </c>
      <c r="O22" s="73">
        <v>63.519942666813293</v>
      </c>
    </row>
    <row r="23" spans="1:15" x14ac:dyDescent="0.25">
      <c r="A23" s="19" t="s">
        <v>73</v>
      </c>
      <c r="B23" s="88">
        <v>39.281821357560673</v>
      </c>
      <c r="C23" s="88">
        <f t="shared" si="13"/>
        <v>60.718178642439327</v>
      </c>
      <c r="D23" s="88">
        <v>48.07985695090224</v>
      </c>
      <c r="E23" s="88">
        <f t="shared" si="13"/>
        <v>51.92014304909776</v>
      </c>
      <c r="F23" s="88">
        <v>50.949674074834469</v>
      </c>
      <c r="G23" s="88">
        <f t="shared" ref="G23" si="16">100-F23</f>
        <v>49.050325925165531</v>
      </c>
      <c r="H23" s="88">
        <v>37.1990150933321</v>
      </c>
      <c r="I23" s="88">
        <f t="shared" ref="I23" si="17">100-H23</f>
        <v>62.8009849066679</v>
      </c>
      <c r="J23" s="73">
        <v>38.489590373504129</v>
      </c>
      <c r="K23" s="73">
        <v>61.510409626495878</v>
      </c>
      <c r="L23" s="73">
        <v>34.282895548156368</v>
      </c>
      <c r="M23" s="73">
        <v>65.717104451843639</v>
      </c>
      <c r="N23" s="73">
        <v>35.383281837083551</v>
      </c>
      <c r="O23" s="73">
        <v>64.616718162916456</v>
      </c>
    </row>
    <row r="24" spans="1:15" x14ac:dyDescent="0.25">
      <c r="A24" s="19" t="s">
        <v>74</v>
      </c>
      <c r="B24" s="88">
        <v>34.029108032469409</v>
      </c>
      <c r="C24" s="88">
        <f t="shared" si="13"/>
        <v>65.970891967530591</v>
      </c>
      <c r="D24" s="88">
        <v>39.40401390036223</v>
      </c>
      <c r="E24" s="88">
        <f t="shared" si="13"/>
        <v>60.59598609963777</v>
      </c>
      <c r="F24" s="88">
        <v>37.611678689670192</v>
      </c>
      <c r="G24" s="88">
        <f t="shared" ref="G24" si="18">100-F24</f>
        <v>62.388321310329808</v>
      </c>
      <c r="H24" s="88">
        <v>41.650698284123102</v>
      </c>
      <c r="I24" s="88">
        <f t="shared" ref="I24" si="19">100-H24</f>
        <v>58.349301715876898</v>
      </c>
      <c r="J24" s="73">
        <v>39.944653105769277</v>
      </c>
      <c r="K24" s="73">
        <v>60.055346894230723</v>
      </c>
      <c r="L24" s="73">
        <v>41.007437457741716</v>
      </c>
      <c r="M24" s="73">
        <v>59.026369168356993</v>
      </c>
      <c r="N24" s="73">
        <v>38.874706673442304</v>
      </c>
      <c r="O24" s="73">
        <v>61.125293326557696</v>
      </c>
    </row>
    <row r="25" spans="1:15" x14ac:dyDescent="0.25">
      <c r="A25" s="19" t="s">
        <v>75</v>
      </c>
      <c r="B25" s="88">
        <v>29.861837650705176</v>
      </c>
      <c r="C25" s="88">
        <f t="shared" si="13"/>
        <v>70.138162349294817</v>
      </c>
      <c r="D25" s="88">
        <v>35.6431182051154</v>
      </c>
      <c r="E25" s="88">
        <f t="shared" si="13"/>
        <v>64.3568817948846</v>
      </c>
      <c r="F25" s="88">
        <v>34.453288472507708</v>
      </c>
      <c r="G25" s="88">
        <f t="shared" ref="G25" si="20">100-F25</f>
        <v>65.546711527492292</v>
      </c>
      <c r="H25" s="88">
        <v>29.31380429181219</v>
      </c>
      <c r="I25" s="88">
        <f t="shared" ref="I25" si="21">100-H25</f>
        <v>70.68619570818781</v>
      </c>
      <c r="J25" s="73">
        <v>31.898121445599088</v>
      </c>
      <c r="K25" s="73">
        <v>68.101878554400912</v>
      </c>
      <c r="L25" s="73">
        <v>30.329178651326306</v>
      </c>
      <c r="M25" s="73">
        <v>69.670821348673698</v>
      </c>
      <c r="N25" s="73">
        <v>28.969870591075924</v>
      </c>
      <c r="O25" s="73">
        <v>71.030129408924068</v>
      </c>
    </row>
    <row r="26" spans="1:15" x14ac:dyDescent="0.25">
      <c r="A26" s="19" t="s">
        <v>76</v>
      </c>
      <c r="B26" s="88">
        <v>33.444544995293491</v>
      </c>
      <c r="C26" s="88">
        <f t="shared" si="13"/>
        <v>66.555455004706516</v>
      </c>
      <c r="D26" s="88">
        <v>37.570908506931808</v>
      </c>
      <c r="E26" s="88">
        <f t="shared" si="13"/>
        <v>62.429091493068192</v>
      </c>
      <c r="F26" s="88">
        <v>30.670516941037455</v>
      </c>
      <c r="G26" s="88">
        <f t="shared" ref="G26" si="22">100-F26</f>
        <v>69.329483058962552</v>
      </c>
      <c r="H26" s="88">
        <v>29.694133653801664</v>
      </c>
      <c r="I26" s="88">
        <f t="shared" ref="I26" si="23">100-H26</f>
        <v>70.305866346198343</v>
      </c>
      <c r="J26" s="73">
        <v>26.339391273772435</v>
      </c>
      <c r="K26" s="73">
        <v>73.660608726227565</v>
      </c>
      <c r="L26" s="73">
        <v>25.277694386070248</v>
      </c>
      <c r="M26" s="73">
        <v>74.722305613929748</v>
      </c>
      <c r="N26" s="73">
        <v>27.011677846539499</v>
      </c>
      <c r="O26" s="73">
        <v>72.988322153460501</v>
      </c>
    </row>
    <row r="27" spans="1:15" x14ac:dyDescent="0.25">
      <c r="A27" s="19" t="s">
        <v>77</v>
      </c>
      <c r="B27" s="88">
        <v>50.317328241269763</v>
      </c>
      <c r="C27" s="88">
        <f t="shared" si="13"/>
        <v>49.682671758730237</v>
      </c>
      <c r="D27" s="88">
        <v>57.533427510233537</v>
      </c>
      <c r="E27" s="88">
        <f t="shared" si="13"/>
        <v>42.466572489766463</v>
      </c>
      <c r="F27" s="88">
        <v>60.470202685666841</v>
      </c>
      <c r="G27" s="88">
        <f t="shared" ref="G27" si="24">100-F27</f>
        <v>39.529797314333159</v>
      </c>
      <c r="H27" s="88">
        <v>60.4748186679425</v>
      </c>
      <c r="I27" s="88">
        <f t="shared" ref="I27" si="25">100-H27</f>
        <v>39.5251813320575</v>
      </c>
      <c r="J27" s="73">
        <v>62.936208855093447</v>
      </c>
      <c r="K27" s="73">
        <v>37.063791144906553</v>
      </c>
      <c r="L27" s="73">
        <v>61.137922275844545</v>
      </c>
      <c r="M27" s="73">
        <v>38.887477774955549</v>
      </c>
      <c r="N27" s="73">
        <v>64.191458188372323</v>
      </c>
      <c r="O27" s="73">
        <v>35.808541811627677</v>
      </c>
    </row>
  </sheetData>
  <mergeCells count="18">
    <mergeCell ref="H17:I17"/>
    <mergeCell ref="J17:K17"/>
    <mergeCell ref="L17:M17"/>
    <mergeCell ref="L5:M5"/>
    <mergeCell ref="A4:A6"/>
    <mergeCell ref="A16:A18"/>
    <mergeCell ref="B17:C17"/>
    <mergeCell ref="D17:E17"/>
    <mergeCell ref="F17:G17"/>
    <mergeCell ref="B5:C5"/>
    <mergeCell ref="D5:E5"/>
    <mergeCell ref="B4:O4"/>
    <mergeCell ref="B16:O16"/>
    <mergeCell ref="F5:G5"/>
    <mergeCell ref="H5:I5"/>
    <mergeCell ref="J5:K5"/>
    <mergeCell ref="N5:O5"/>
    <mergeCell ref="N17:O1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H12"/>
  <sheetViews>
    <sheetView workbookViewId="0">
      <selection activeCell="G22" sqref="G22"/>
    </sheetView>
  </sheetViews>
  <sheetFormatPr defaultColWidth="8.77734375" defaultRowHeight="13.2" x14ac:dyDescent="0.25"/>
  <cols>
    <col min="1" max="1" width="11" style="1" customWidth="1"/>
    <col min="2" max="16384" width="8.77734375" style="1"/>
  </cols>
  <sheetData>
    <row r="2" spans="1:8" x14ac:dyDescent="0.25">
      <c r="A2" s="21" t="s">
        <v>192</v>
      </c>
    </row>
    <row r="3" spans="1:8" ht="13.8" thickBot="1" x14ac:dyDescent="0.3"/>
    <row r="4" spans="1:8" ht="13.8" customHeight="1" thickBot="1" x14ac:dyDescent="0.3">
      <c r="A4" s="168" t="s">
        <v>83</v>
      </c>
      <c r="B4" s="169"/>
      <c r="C4" s="169"/>
      <c r="D4" s="169"/>
      <c r="E4" s="169"/>
      <c r="F4" s="169"/>
      <c r="G4" s="169"/>
      <c r="H4" s="170"/>
    </row>
    <row r="5" spans="1:8" ht="13.8" thickBot="1" x14ac:dyDescent="0.3">
      <c r="A5" s="69"/>
      <c r="B5" s="70" t="s">
        <v>3</v>
      </c>
      <c r="C5" s="70" t="s">
        <v>4</v>
      </c>
      <c r="D5" s="70" t="s">
        <v>5</v>
      </c>
      <c r="E5" s="70" t="s">
        <v>6</v>
      </c>
      <c r="F5" s="70" t="s">
        <v>7</v>
      </c>
      <c r="G5" s="71" t="s">
        <v>20</v>
      </c>
      <c r="H5" s="97" t="s">
        <v>174</v>
      </c>
    </row>
    <row r="6" spans="1:8" x14ac:dyDescent="0.25">
      <c r="A6" s="25" t="s">
        <v>81</v>
      </c>
      <c r="B6" s="84">
        <v>37.794760923123334</v>
      </c>
      <c r="C6" s="51" t="s">
        <v>13</v>
      </c>
      <c r="D6" s="25">
        <v>30.3</v>
      </c>
      <c r="E6" s="25">
        <v>47.7</v>
      </c>
      <c r="F6" s="72">
        <v>29.718866257154907</v>
      </c>
      <c r="G6" s="72">
        <v>39.939367492708023</v>
      </c>
      <c r="H6" s="19">
        <v>43.3</v>
      </c>
    </row>
    <row r="7" spans="1:8" ht="13.8" thickBot="1" x14ac:dyDescent="0.3">
      <c r="A7" s="23" t="s">
        <v>82</v>
      </c>
      <c r="B7" s="126">
        <v>62.202725124440647</v>
      </c>
      <c r="C7" s="127" t="s">
        <v>13</v>
      </c>
      <c r="D7" s="23">
        <v>69.7</v>
      </c>
      <c r="E7" s="23">
        <v>52.3</v>
      </c>
      <c r="F7" s="83">
        <v>70.281133742845086</v>
      </c>
      <c r="G7" s="83">
        <v>60.060632507291977</v>
      </c>
      <c r="H7" s="23">
        <v>56.7</v>
      </c>
    </row>
    <row r="8" spans="1:8" ht="13.8" customHeight="1" thickBot="1" x14ac:dyDescent="0.3">
      <c r="A8" s="196" t="s">
        <v>97</v>
      </c>
      <c r="B8" s="169" t="s">
        <v>83</v>
      </c>
      <c r="C8" s="169"/>
      <c r="D8" s="169"/>
      <c r="E8" s="169"/>
      <c r="F8" s="169"/>
      <c r="G8" s="169"/>
      <c r="H8" s="170"/>
    </row>
    <row r="9" spans="1:8" ht="14.4" customHeight="1" thickBot="1" x14ac:dyDescent="0.3">
      <c r="A9" s="197"/>
      <c r="B9" s="125" t="s">
        <v>3</v>
      </c>
      <c r="C9" s="70" t="s">
        <v>4</v>
      </c>
      <c r="D9" s="70" t="s">
        <v>5</v>
      </c>
      <c r="E9" s="70" t="s">
        <v>6</v>
      </c>
      <c r="F9" s="70" t="s">
        <v>7</v>
      </c>
      <c r="G9" s="71" t="s">
        <v>20</v>
      </c>
      <c r="H9" s="97" t="s">
        <v>174</v>
      </c>
    </row>
    <row r="10" spans="1:8" x14ac:dyDescent="0.25">
      <c r="A10" s="55" t="s">
        <v>84</v>
      </c>
      <c r="B10" s="86">
        <v>47.733676837613721</v>
      </c>
      <c r="C10" s="85" t="s">
        <v>13</v>
      </c>
      <c r="D10" s="55">
        <v>49.3</v>
      </c>
      <c r="E10" s="55">
        <v>49.5</v>
      </c>
      <c r="F10" s="86">
        <v>47.635428384935238</v>
      </c>
      <c r="G10" s="87">
        <v>47.475560667050026</v>
      </c>
      <c r="H10" s="19">
        <v>47.6</v>
      </c>
    </row>
    <row r="11" spans="1:8" x14ac:dyDescent="0.25">
      <c r="A11" s="19" t="s">
        <v>47</v>
      </c>
      <c r="B11" s="84">
        <v>52.266323162386286</v>
      </c>
      <c r="C11" s="51" t="s">
        <v>13</v>
      </c>
      <c r="D11" s="19">
        <v>50.7</v>
      </c>
      <c r="E11" s="19">
        <v>50.5</v>
      </c>
      <c r="F11" s="88">
        <v>52.364571615064762</v>
      </c>
      <c r="G11" s="73">
        <v>52.524439332949967</v>
      </c>
      <c r="H11" s="19">
        <v>52.4</v>
      </c>
    </row>
    <row r="12" spans="1:8" x14ac:dyDescent="0.25">
      <c r="A12" s="28" t="s">
        <v>124</v>
      </c>
    </row>
  </sheetData>
  <mergeCells count="3">
    <mergeCell ref="A8:A9"/>
    <mergeCell ref="A4:H4"/>
    <mergeCell ref="B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3"/>
  <sheetViews>
    <sheetView zoomScaleNormal="100" workbookViewId="0">
      <selection activeCell="D25" sqref="D25"/>
    </sheetView>
  </sheetViews>
  <sheetFormatPr defaultColWidth="8.77734375" defaultRowHeight="13.2" x14ac:dyDescent="0.25"/>
  <cols>
    <col min="1" max="1" width="30.44140625" style="1" customWidth="1"/>
    <col min="2" max="2" width="12.109375" style="1" customWidth="1"/>
    <col min="3" max="16384" width="8.77734375" style="1"/>
  </cols>
  <sheetData>
    <row r="2" spans="1:9" x14ac:dyDescent="0.25">
      <c r="A2" s="21" t="s">
        <v>178</v>
      </c>
    </row>
    <row r="3" spans="1:9" ht="13.8" thickBot="1" x14ac:dyDescent="0.3"/>
    <row r="4" spans="1:9" ht="14.4" customHeight="1" thickBot="1" x14ac:dyDescent="0.3">
      <c r="A4" s="148" t="s">
        <v>0</v>
      </c>
      <c r="B4" s="34" t="s">
        <v>1</v>
      </c>
      <c r="C4" s="144" t="s">
        <v>19</v>
      </c>
      <c r="D4" s="145"/>
      <c r="E4" s="145"/>
      <c r="F4" s="145"/>
      <c r="G4" s="145"/>
      <c r="H4" s="145"/>
      <c r="I4" s="152"/>
    </row>
    <row r="5" spans="1:9" ht="27" thickBot="1" x14ac:dyDescent="0.3">
      <c r="A5" s="149"/>
      <c r="B5" s="35" t="s">
        <v>37</v>
      </c>
      <c r="C5" s="40" t="s">
        <v>3</v>
      </c>
      <c r="D5" s="41" t="s">
        <v>4</v>
      </c>
      <c r="E5" s="41" t="s">
        <v>5</v>
      </c>
      <c r="F5" s="41" t="s">
        <v>6</v>
      </c>
      <c r="G5" s="42" t="s">
        <v>7</v>
      </c>
      <c r="H5" s="120" t="s">
        <v>85</v>
      </c>
      <c r="I5" s="105" t="s">
        <v>174</v>
      </c>
    </row>
    <row r="6" spans="1:9" x14ac:dyDescent="0.25">
      <c r="A6" s="151" t="s">
        <v>38</v>
      </c>
      <c r="B6" s="4" t="s">
        <v>123</v>
      </c>
      <c r="C6" s="5">
        <v>970</v>
      </c>
      <c r="D6" s="5">
        <v>891</v>
      </c>
      <c r="E6" s="5">
        <v>809</v>
      </c>
      <c r="F6" s="5">
        <v>983</v>
      </c>
      <c r="G6" s="7">
        <v>1078.3699999999999</v>
      </c>
      <c r="H6" s="106">
        <v>1133.665</v>
      </c>
      <c r="I6" s="78">
        <v>1123</v>
      </c>
    </row>
    <row r="7" spans="1:9" x14ac:dyDescent="0.25">
      <c r="A7" s="150"/>
      <c r="B7" s="8" t="s">
        <v>9</v>
      </c>
      <c r="C7" s="36">
        <v>5.8</v>
      </c>
      <c r="D7" s="36">
        <v>5.3</v>
      </c>
      <c r="E7" s="36">
        <v>4.5599999999999996</v>
      </c>
      <c r="F7" s="36">
        <v>5.4</v>
      </c>
      <c r="G7" s="10">
        <v>5.7470155617139191</v>
      </c>
      <c r="H7" s="107">
        <v>5.8812656322402708</v>
      </c>
      <c r="I7" s="79">
        <v>5.7</v>
      </c>
    </row>
    <row r="8" spans="1:9" x14ac:dyDescent="0.25">
      <c r="A8" s="150" t="s">
        <v>39</v>
      </c>
      <c r="B8" s="4" t="s">
        <v>123</v>
      </c>
      <c r="C8" s="11">
        <v>184</v>
      </c>
      <c r="D8" s="11">
        <v>139</v>
      </c>
      <c r="E8" s="11">
        <v>112</v>
      </c>
      <c r="F8" s="11">
        <v>155</v>
      </c>
      <c r="G8" s="12">
        <v>195.084</v>
      </c>
      <c r="H8" s="108">
        <v>208.68700000000001</v>
      </c>
      <c r="I8" s="79">
        <v>213</v>
      </c>
    </row>
    <row r="9" spans="1:9" x14ac:dyDescent="0.25">
      <c r="A9" s="150"/>
      <c r="B9" s="8" t="s">
        <v>9</v>
      </c>
      <c r="C9" s="36">
        <v>1.1000000000000001</v>
      </c>
      <c r="D9" s="36">
        <v>0.83</v>
      </c>
      <c r="E9" s="36">
        <v>0.63</v>
      </c>
      <c r="F9" s="36">
        <v>0.8</v>
      </c>
      <c r="G9" s="10">
        <v>1.0396717117885312</v>
      </c>
      <c r="H9" s="107">
        <v>1.0826334772576778</v>
      </c>
      <c r="I9" s="79">
        <v>1.1000000000000001</v>
      </c>
    </row>
    <row r="10" spans="1:9" x14ac:dyDescent="0.25">
      <c r="A10" s="150" t="s">
        <v>15</v>
      </c>
      <c r="B10" s="4" t="s">
        <v>123</v>
      </c>
      <c r="C10" s="11">
        <v>103</v>
      </c>
      <c r="D10" s="11">
        <v>42</v>
      </c>
      <c r="E10" s="11">
        <v>51</v>
      </c>
      <c r="F10" s="11">
        <v>99</v>
      </c>
      <c r="G10" s="12">
        <v>68.150000000000006</v>
      </c>
      <c r="H10" s="108">
        <v>128.60499999999999</v>
      </c>
      <c r="I10" s="79">
        <v>123</v>
      </c>
    </row>
    <row r="11" spans="1:9" x14ac:dyDescent="0.25">
      <c r="A11" s="150"/>
      <c r="B11" s="8" t="s">
        <v>9</v>
      </c>
      <c r="C11" s="36">
        <v>0.6</v>
      </c>
      <c r="D11" s="36">
        <v>0.34</v>
      </c>
      <c r="E11" s="36">
        <v>0.28999999999999998</v>
      </c>
      <c r="F11" s="36">
        <v>0.5</v>
      </c>
      <c r="G11" s="10">
        <v>0.36319548070773827</v>
      </c>
      <c r="H11" s="107">
        <v>0.66718136895313873</v>
      </c>
      <c r="I11" s="79">
        <v>0.6</v>
      </c>
    </row>
    <row r="12" spans="1:9" x14ac:dyDescent="0.25">
      <c r="A12" s="150" t="s">
        <v>11</v>
      </c>
      <c r="B12" s="4" t="s">
        <v>123</v>
      </c>
      <c r="C12" s="11">
        <v>68</v>
      </c>
      <c r="D12" s="11">
        <v>82</v>
      </c>
      <c r="E12" s="11">
        <v>81</v>
      </c>
      <c r="F12" s="11">
        <v>42</v>
      </c>
      <c r="G12" s="12">
        <v>72.61</v>
      </c>
      <c r="H12" s="108">
        <v>86.784000000000006</v>
      </c>
      <c r="I12" s="79">
        <v>62</v>
      </c>
    </row>
    <row r="13" spans="1:9" x14ac:dyDescent="0.25">
      <c r="A13" s="150"/>
      <c r="B13" s="8" t="s">
        <v>9</v>
      </c>
      <c r="C13" s="36">
        <v>0.4</v>
      </c>
      <c r="D13" s="36">
        <v>0.49</v>
      </c>
      <c r="E13" s="36">
        <v>0.46</v>
      </c>
      <c r="F13" s="36">
        <v>0.2</v>
      </c>
      <c r="G13" s="10">
        <v>0.38696439991473036</v>
      </c>
      <c r="H13" s="107">
        <v>0.45022097059390531</v>
      </c>
      <c r="I13" s="79">
        <v>0.3</v>
      </c>
    </row>
    <row r="14" spans="1:9" x14ac:dyDescent="0.25">
      <c r="A14" s="150" t="s">
        <v>40</v>
      </c>
      <c r="B14" s="4" t="s">
        <v>123</v>
      </c>
      <c r="C14" s="11">
        <v>54</v>
      </c>
      <c r="D14" s="11">
        <v>52</v>
      </c>
      <c r="E14" s="18" t="s">
        <v>13</v>
      </c>
      <c r="F14" s="16" t="s">
        <v>13</v>
      </c>
      <c r="G14" s="12">
        <v>64.769000000000005</v>
      </c>
      <c r="H14" s="108">
        <v>113.015</v>
      </c>
      <c r="I14" s="79">
        <v>99</v>
      </c>
    </row>
    <row r="15" spans="1:9" x14ac:dyDescent="0.25">
      <c r="A15" s="150"/>
      <c r="B15" s="8" t="s">
        <v>9</v>
      </c>
      <c r="C15" s="36">
        <v>0.3</v>
      </c>
      <c r="D15" s="36">
        <v>0.31</v>
      </c>
      <c r="E15" s="36" t="s">
        <v>13</v>
      </c>
      <c r="F15" s="16" t="s">
        <v>13</v>
      </c>
      <c r="G15" s="10">
        <v>0.34517693455553189</v>
      </c>
      <c r="H15" s="107">
        <v>0.58630303963484287</v>
      </c>
      <c r="I15" s="79">
        <v>0.5</v>
      </c>
    </row>
    <row r="16" spans="1:9" x14ac:dyDescent="0.25">
      <c r="A16" s="150" t="s">
        <v>114</v>
      </c>
      <c r="B16" s="4" t="s">
        <v>123</v>
      </c>
      <c r="C16" s="11">
        <v>15</v>
      </c>
      <c r="D16" s="11">
        <v>13</v>
      </c>
      <c r="E16" s="37" t="s">
        <v>16</v>
      </c>
      <c r="F16" s="16">
        <v>12</v>
      </c>
      <c r="G16" s="39">
        <v>11</v>
      </c>
      <c r="H16" s="108">
        <v>21.818999999999999</v>
      </c>
      <c r="I16" s="79">
        <v>35</v>
      </c>
    </row>
    <row r="17" spans="1:9" x14ac:dyDescent="0.25">
      <c r="A17" s="150"/>
      <c r="B17" s="8" t="s">
        <v>9</v>
      </c>
      <c r="C17" s="36">
        <v>0.1</v>
      </c>
      <c r="D17" s="36">
        <v>0.1</v>
      </c>
      <c r="E17" s="38" t="s">
        <v>16</v>
      </c>
      <c r="F17" s="19">
        <v>0.1</v>
      </c>
      <c r="G17" s="10">
        <v>5.8255169473459815E-2</v>
      </c>
      <c r="H17" s="107">
        <v>0.11319334620884518</v>
      </c>
      <c r="I17" s="79">
        <v>0.2</v>
      </c>
    </row>
    <row r="18" spans="1:9" x14ac:dyDescent="0.25">
      <c r="A18" s="150" t="s">
        <v>14</v>
      </c>
      <c r="B18" s="4" t="s">
        <v>123</v>
      </c>
      <c r="C18" s="11">
        <v>10</v>
      </c>
      <c r="D18" s="11">
        <v>14</v>
      </c>
      <c r="E18" s="11">
        <v>11</v>
      </c>
      <c r="F18" s="11">
        <v>20</v>
      </c>
      <c r="G18" s="12">
        <v>16.478000000000002</v>
      </c>
      <c r="H18" s="108">
        <v>22.123999999999999</v>
      </c>
      <c r="I18" s="79">
        <v>14</v>
      </c>
    </row>
    <row r="19" spans="1:9" x14ac:dyDescent="0.25">
      <c r="A19" s="150"/>
      <c r="B19" s="8" t="s">
        <v>9</v>
      </c>
      <c r="C19" s="36">
        <v>0.1</v>
      </c>
      <c r="D19" s="36">
        <v>0.09</v>
      </c>
      <c r="E19" s="36">
        <v>0.06</v>
      </c>
      <c r="F19" s="36">
        <v>0.1</v>
      </c>
      <c r="G19" s="10">
        <v>8.7817096567895978E-2</v>
      </c>
      <c r="H19" s="107">
        <v>0.11477563552520695</v>
      </c>
      <c r="I19" s="79">
        <v>0.1</v>
      </c>
    </row>
    <row r="20" spans="1:9" x14ac:dyDescent="0.25">
      <c r="A20" s="147" t="s">
        <v>175</v>
      </c>
      <c r="B20" s="4" t="s">
        <v>123</v>
      </c>
      <c r="C20" s="18" t="s">
        <v>13</v>
      </c>
      <c r="D20" s="16" t="s">
        <v>13</v>
      </c>
      <c r="E20" s="18" t="s">
        <v>13</v>
      </c>
      <c r="F20" s="16" t="s">
        <v>13</v>
      </c>
      <c r="G20" s="18" t="s">
        <v>13</v>
      </c>
      <c r="H20" s="109" t="s">
        <v>13</v>
      </c>
      <c r="I20" s="79">
        <v>154</v>
      </c>
    </row>
    <row r="21" spans="1:9" x14ac:dyDescent="0.25">
      <c r="A21" s="147"/>
      <c r="B21" s="8" t="s">
        <v>9</v>
      </c>
      <c r="C21" s="36" t="s">
        <v>13</v>
      </c>
      <c r="D21" s="16" t="s">
        <v>13</v>
      </c>
      <c r="E21" s="36" t="s">
        <v>13</v>
      </c>
      <c r="F21" s="16" t="s">
        <v>13</v>
      </c>
      <c r="G21" s="36" t="s">
        <v>13</v>
      </c>
      <c r="H21" s="109" t="s">
        <v>13</v>
      </c>
      <c r="I21" s="79">
        <v>0.8</v>
      </c>
    </row>
    <row r="22" spans="1:9" x14ac:dyDescent="0.25">
      <c r="A22" s="28" t="s">
        <v>125</v>
      </c>
    </row>
    <row r="23" spans="1:9" x14ac:dyDescent="0.25">
      <c r="A23" s="28" t="s">
        <v>124</v>
      </c>
    </row>
  </sheetData>
  <mergeCells count="10">
    <mergeCell ref="C4:I4"/>
    <mergeCell ref="A20:A21"/>
    <mergeCell ref="A4:A5"/>
    <mergeCell ref="A16:A17"/>
    <mergeCell ref="A18:A19"/>
    <mergeCell ref="A6:A7"/>
    <mergeCell ref="A8:A9"/>
    <mergeCell ref="A10:A11"/>
    <mergeCell ref="A12:A13"/>
    <mergeCell ref="A14:A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56"/>
  <sheetViews>
    <sheetView workbookViewId="0">
      <selection activeCell="I13" sqref="I13"/>
    </sheetView>
  </sheetViews>
  <sheetFormatPr defaultColWidth="8.77734375" defaultRowHeight="13.2" x14ac:dyDescent="0.25"/>
  <cols>
    <col min="1" max="1" width="8.77734375" style="1"/>
    <col min="2" max="2" width="19.44140625" style="1" customWidth="1"/>
    <col min="3" max="3" width="22.6640625" style="1" customWidth="1"/>
    <col min="4" max="4" width="17.44140625" style="1" customWidth="1"/>
    <col min="5" max="16384" width="8.77734375" style="1"/>
  </cols>
  <sheetData>
    <row r="2" spans="1:10" x14ac:dyDescent="0.25">
      <c r="A2" s="21" t="s">
        <v>182</v>
      </c>
    </row>
    <row r="3" spans="1:10" ht="15" customHeight="1" thickBot="1" x14ac:dyDescent="0.3"/>
    <row r="4" spans="1:10" ht="13.8" thickBot="1" x14ac:dyDescent="0.3">
      <c r="A4" s="156" t="s">
        <v>129</v>
      </c>
      <c r="B4" s="157"/>
      <c r="C4" s="157"/>
      <c r="D4" s="158"/>
    </row>
    <row r="5" spans="1:10" ht="13.8" thickBot="1" x14ac:dyDescent="0.3">
      <c r="A5" s="32" t="s">
        <v>19</v>
      </c>
      <c r="B5" s="29" t="s">
        <v>126</v>
      </c>
      <c r="C5" s="33" t="s">
        <v>127</v>
      </c>
      <c r="D5" s="30" t="s">
        <v>128</v>
      </c>
    </row>
    <row r="6" spans="1:10" x14ac:dyDescent="0.25">
      <c r="A6" s="25" t="s">
        <v>86</v>
      </c>
      <c r="B6" s="31">
        <v>2075.2289999999998</v>
      </c>
      <c r="C6" s="31">
        <v>2171.3244192089001</v>
      </c>
      <c r="D6" s="31">
        <v>2267.42</v>
      </c>
    </row>
    <row r="7" spans="1:10" x14ac:dyDescent="0.25">
      <c r="A7" s="19" t="s">
        <v>3</v>
      </c>
      <c r="B7" s="22">
        <v>897.11699999999996</v>
      </c>
      <c r="C7" s="22">
        <v>969.56700000000001</v>
      </c>
      <c r="D7" s="22">
        <v>1042.0160000000001</v>
      </c>
    </row>
    <row r="8" spans="1:10" x14ac:dyDescent="0.25">
      <c r="A8" s="19" t="s">
        <v>4</v>
      </c>
      <c r="B8" s="22">
        <v>826.25199999999995</v>
      </c>
      <c r="C8" s="22">
        <v>891.36300000000006</v>
      </c>
      <c r="D8" s="22">
        <v>956.47400000000005</v>
      </c>
    </row>
    <row r="9" spans="1:10" x14ac:dyDescent="0.25">
      <c r="A9" s="19" t="s">
        <v>5</v>
      </c>
      <c r="B9" s="22">
        <v>706.70699999999999</v>
      </c>
      <c r="C9" s="22">
        <v>808.78899999999999</v>
      </c>
      <c r="D9" s="22">
        <v>910.87199999999996</v>
      </c>
    </row>
    <row r="10" spans="1:10" x14ac:dyDescent="0.25">
      <c r="A10" s="19" t="s">
        <v>6</v>
      </c>
      <c r="B10" s="22">
        <v>877.64200000000005</v>
      </c>
      <c r="C10" s="22">
        <v>983.46799999999996</v>
      </c>
      <c r="D10" s="22">
        <v>1089.2940000000001</v>
      </c>
    </row>
    <row r="11" spans="1:10" x14ac:dyDescent="0.25">
      <c r="A11" s="19" t="s">
        <v>7</v>
      </c>
      <c r="B11" s="22">
        <v>1000.354</v>
      </c>
      <c r="C11" s="22">
        <v>1078.3699999999999</v>
      </c>
      <c r="D11" s="22">
        <v>1156.386</v>
      </c>
    </row>
    <row r="12" spans="1:10" x14ac:dyDescent="0.25">
      <c r="A12" s="23" t="s">
        <v>20</v>
      </c>
      <c r="B12" s="24">
        <v>1070.934</v>
      </c>
      <c r="C12" s="24">
        <v>1133.665</v>
      </c>
      <c r="D12" s="24">
        <v>1196.396</v>
      </c>
    </row>
    <row r="13" spans="1:10" ht="14.4" x14ac:dyDescent="0.3">
      <c r="A13" s="19" t="s">
        <v>174</v>
      </c>
      <c r="B13" s="22">
        <v>1045</v>
      </c>
      <c r="C13" s="22">
        <v>1123</v>
      </c>
      <c r="D13" s="22">
        <v>1200</v>
      </c>
      <c r="H13"/>
      <c r="I13"/>
      <c r="J13"/>
    </row>
    <row r="14" spans="1:10" ht="13.8" thickBot="1" x14ac:dyDescent="0.3">
      <c r="A14" s="159" t="s">
        <v>10</v>
      </c>
      <c r="B14" s="160"/>
      <c r="C14" s="160"/>
      <c r="D14" s="161"/>
    </row>
    <row r="15" spans="1:10" x14ac:dyDescent="0.25">
      <c r="A15" s="25" t="s">
        <v>86</v>
      </c>
      <c r="B15" s="26">
        <v>415.721</v>
      </c>
      <c r="C15" s="26">
        <v>458.70369588389997</v>
      </c>
      <c r="D15" s="26">
        <v>501.68700000000001</v>
      </c>
    </row>
    <row r="16" spans="1:10" x14ac:dyDescent="0.25">
      <c r="A16" s="19" t="s">
        <v>3</v>
      </c>
      <c r="B16" s="13">
        <v>153.88300000000001</v>
      </c>
      <c r="C16" s="13">
        <v>183.99799999999999</v>
      </c>
      <c r="D16" s="13">
        <v>214.113</v>
      </c>
    </row>
    <row r="17" spans="1:4" x14ac:dyDescent="0.25">
      <c r="A17" s="19" t="s">
        <v>4</v>
      </c>
      <c r="B17" s="13">
        <v>115.76300000000001</v>
      </c>
      <c r="C17" s="13">
        <v>139.01599999999999</v>
      </c>
      <c r="D17" s="13">
        <v>162.268</v>
      </c>
    </row>
    <row r="18" spans="1:4" x14ac:dyDescent="0.25">
      <c r="A18" s="19" t="s">
        <v>5</v>
      </c>
      <c r="B18" s="13">
        <v>71.007000000000005</v>
      </c>
      <c r="C18" s="13">
        <v>111.98</v>
      </c>
      <c r="D18" s="13">
        <v>152.953</v>
      </c>
    </row>
    <row r="19" spans="1:4" x14ac:dyDescent="0.25">
      <c r="A19" s="19" t="s">
        <v>6</v>
      </c>
      <c r="B19" s="13">
        <v>113.001</v>
      </c>
      <c r="C19" s="13">
        <v>155.316</v>
      </c>
      <c r="D19" s="13">
        <v>197.631</v>
      </c>
    </row>
    <row r="20" spans="1:4" x14ac:dyDescent="0.25">
      <c r="A20" s="19" t="s">
        <v>7</v>
      </c>
      <c r="B20" s="13">
        <v>165.11699999999999</v>
      </c>
      <c r="C20" s="13">
        <v>195.084</v>
      </c>
      <c r="D20" s="13">
        <v>225.05099999999999</v>
      </c>
    </row>
    <row r="21" spans="1:4" x14ac:dyDescent="0.25">
      <c r="A21" s="23" t="s">
        <v>20</v>
      </c>
      <c r="B21" s="27">
        <v>185.017</v>
      </c>
      <c r="C21" s="27">
        <v>208.68700000000001</v>
      </c>
      <c r="D21" s="27">
        <v>232.357</v>
      </c>
    </row>
    <row r="22" spans="1:4" x14ac:dyDescent="0.25">
      <c r="A22" s="19" t="s">
        <v>174</v>
      </c>
      <c r="B22" s="13">
        <v>181</v>
      </c>
      <c r="C22" s="13">
        <v>213</v>
      </c>
      <c r="D22" s="13">
        <v>244</v>
      </c>
    </row>
    <row r="23" spans="1:4" ht="13.8" thickBot="1" x14ac:dyDescent="0.3">
      <c r="A23" s="159" t="s">
        <v>113</v>
      </c>
      <c r="B23" s="160"/>
      <c r="C23" s="160"/>
      <c r="D23" s="161"/>
    </row>
    <row r="24" spans="1:4" x14ac:dyDescent="0.25">
      <c r="A24" s="25" t="s">
        <v>3</v>
      </c>
      <c r="B24" s="26">
        <v>50.593000000000004</v>
      </c>
      <c r="C24" s="26">
        <v>68.03</v>
      </c>
      <c r="D24" s="26">
        <v>85.466999999999999</v>
      </c>
    </row>
    <row r="25" spans="1:4" x14ac:dyDescent="0.25">
      <c r="A25" s="19" t="s">
        <v>4</v>
      </c>
      <c r="B25" s="13">
        <v>62.62</v>
      </c>
      <c r="C25" s="13">
        <v>82.284000000000006</v>
      </c>
      <c r="D25" s="13">
        <v>101.94799999999999</v>
      </c>
    </row>
    <row r="26" spans="1:4" x14ac:dyDescent="0.25">
      <c r="A26" s="19" t="s">
        <v>5</v>
      </c>
      <c r="B26" s="13">
        <v>43.546999999999997</v>
      </c>
      <c r="C26" s="13">
        <v>81.126999999999995</v>
      </c>
      <c r="D26" s="13">
        <v>118.708</v>
      </c>
    </row>
    <row r="27" spans="1:4" x14ac:dyDescent="0.25">
      <c r="A27" s="19" t="s">
        <v>6</v>
      </c>
      <c r="B27" s="13">
        <v>21.035</v>
      </c>
      <c r="C27" s="13">
        <v>41.829000000000001</v>
      </c>
      <c r="D27" s="13">
        <v>62.622999999999998</v>
      </c>
    </row>
    <row r="28" spans="1:4" x14ac:dyDescent="0.25">
      <c r="A28" s="19" t="s">
        <v>7</v>
      </c>
      <c r="B28" s="13">
        <v>53.767000000000003</v>
      </c>
      <c r="C28" s="13">
        <v>72.61</v>
      </c>
      <c r="D28" s="13">
        <v>91.453999999999994</v>
      </c>
    </row>
    <row r="29" spans="1:4" x14ac:dyDescent="0.25">
      <c r="A29" s="23" t="s">
        <v>20</v>
      </c>
      <c r="B29" s="27">
        <v>72.335999999999999</v>
      </c>
      <c r="C29" s="27">
        <v>86.784000000000006</v>
      </c>
      <c r="D29" s="27">
        <v>101.233</v>
      </c>
    </row>
    <row r="30" spans="1:4" x14ac:dyDescent="0.25">
      <c r="A30" s="19" t="s">
        <v>174</v>
      </c>
      <c r="B30" s="13">
        <v>44</v>
      </c>
      <c r="C30" s="13">
        <v>62</v>
      </c>
      <c r="D30" s="13">
        <v>79</v>
      </c>
    </row>
    <row r="31" spans="1:4" ht="13.8" thickBot="1" x14ac:dyDescent="0.3">
      <c r="A31" s="159" t="s">
        <v>14</v>
      </c>
      <c r="B31" s="160"/>
      <c r="C31" s="160"/>
      <c r="D31" s="161"/>
    </row>
    <row r="32" spans="1:4" x14ac:dyDescent="0.25">
      <c r="A32" s="25" t="s">
        <v>86</v>
      </c>
      <c r="B32" s="26">
        <v>31.138999999999999</v>
      </c>
      <c r="C32" s="26">
        <v>42.964316031900005</v>
      </c>
      <c r="D32" s="26">
        <v>54.789000000000001</v>
      </c>
    </row>
    <row r="33" spans="1:4" x14ac:dyDescent="0.25">
      <c r="A33" s="19" t="s">
        <v>3</v>
      </c>
      <c r="B33" s="98">
        <v>5</v>
      </c>
      <c r="C33" s="13">
        <v>10.487</v>
      </c>
      <c r="D33" s="13">
        <v>15.781000000000001</v>
      </c>
    </row>
    <row r="34" spans="1:4" x14ac:dyDescent="0.25">
      <c r="A34" s="19" t="s">
        <v>4</v>
      </c>
      <c r="B34" s="98">
        <v>7</v>
      </c>
      <c r="C34" s="13">
        <v>14.018000000000001</v>
      </c>
      <c r="D34" s="13">
        <v>20.768000000000001</v>
      </c>
    </row>
    <row r="35" spans="1:4" x14ac:dyDescent="0.25">
      <c r="A35" s="19" t="s">
        <v>5</v>
      </c>
      <c r="B35" s="98">
        <v>0</v>
      </c>
      <c r="C35" s="13">
        <v>11.374000000000001</v>
      </c>
      <c r="D35" s="13">
        <v>19.911000000000001</v>
      </c>
    </row>
    <row r="36" spans="1:4" x14ac:dyDescent="0.25">
      <c r="A36" s="19" t="s">
        <v>6</v>
      </c>
      <c r="B36" s="98">
        <v>5</v>
      </c>
      <c r="C36" s="13">
        <v>19.946999999999999</v>
      </c>
      <c r="D36" s="13">
        <v>35.33</v>
      </c>
    </row>
    <row r="37" spans="1:4" x14ac:dyDescent="0.25">
      <c r="A37" s="19" t="s">
        <v>7</v>
      </c>
      <c r="B37" s="98">
        <v>9</v>
      </c>
      <c r="C37" s="13">
        <v>16.478000000000002</v>
      </c>
      <c r="D37" s="13">
        <v>24.082000000000001</v>
      </c>
    </row>
    <row r="38" spans="1:4" x14ac:dyDescent="0.25">
      <c r="A38" s="23" t="s">
        <v>20</v>
      </c>
      <c r="B38" s="27">
        <v>17.077999999999999</v>
      </c>
      <c r="C38" s="27">
        <v>22.123999999999999</v>
      </c>
      <c r="D38" s="27">
        <v>27.17</v>
      </c>
    </row>
    <row r="39" spans="1:4" x14ac:dyDescent="0.25">
      <c r="A39" s="19" t="s">
        <v>174</v>
      </c>
      <c r="B39" s="13">
        <v>6</v>
      </c>
      <c r="C39" s="13">
        <v>14</v>
      </c>
      <c r="D39" s="13">
        <v>21</v>
      </c>
    </row>
    <row r="40" spans="1:4" ht="13.8" thickBot="1" x14ac:dyDescent="0.3">
      <c r="A40" s="159" t="s">
        <v>114</v>
      </c>
      <c r="B40" s="160"/>
      <c r="C40" s="160"/>
      <c r="D40" s="161"/>
    </row>
    <row r="41" spans="1:4" x14ac:dyDescent="0.25">
      <c r="A41" s="25" t="s">
        <v>3</v>
      </c>
      <c r="B41" s="100">
        <v>7</v>
      </c>
      <c r="C41" s="26">
        <v>14.885</v>
      </c>
      <c r="D41" s="26">
        <v>22.439</v>
      </c>
    </row>
    <row r="42" spans="1:4" x14ac:dyDescent="0.25">
      <c r="A42" s="19" t="s">
        <v>4</v>
      </c>
      <c r="B42" s="98">
        <v>5</v>
      </c>
      <c r="C42" s="13">
        <v>12.74</v>
      </c>
      <c r="D42" s="13">
        <v>20.059999999999999</v>
      </c>
    </row>
    <row r="43" spans="1:4" x14ac:dyDescent="0.25">
      <c r="A43" s="19" t="s">
        <v>5</v>
      </c>
      <c r="B43" s="98">
        <v>3</v>
      </c>
      <c r="C43" s="98" t="s">
        <v>166</v>
      </c>
      <c r="D43" s="13">
        <v>14.057</v>
      </c>
    </row>
    <row r="44" spans="1:4" x14ac:dyDescent="0.25">
      <c r="A44" s="19" t="s">
        <v>6</v>
      </c>
      <c r="B44" s="98">
        <v>4</v>
      </c>
      <c r="C44" s="13">
        <v>12.276</v>
      </c>
      <c r="D44" s="13">
        <v>20.379000000000001</v>
      </c>
    </row>
    <row r="45" spans="1:4" x14ac:dyDescent="0.25">
      <c r="A45" s="19" t="s">
        <v>7</v>
      </c>
      <c r="B45" s="98">
        <v>4</v>
      </c>
      <c r="C45" s="13">
        <v>10.930999999999999</v>
      </c>
      <c r="D45" s="13">
        <v>17.634</v>
      </c>
    </row>
    <row r="46" spans="1:4" x14ac:dyDescent="0.25">
      <c r="A46" s="23" t="s">
        <v>20</v>
      </c>
      <c r="B46" s="101">
        <v>18.244</v>
      </c>
      <c r="C46" s="27">
        <v>21.818999999999999</v>
      </c>
      <c r="D46" s="27">
        <v>25.393999999999998</v>
      </c>
    </row>
    <row r="47" spans="1:4" x14ac:dyDescent="0.25">
      <c r="A47" s="19" t="s">
        <v>174</v>
      </c>
      <c r="B47" s="98">
        <v>22</v>
      </c>
      <c r="C47" s="13">
        <v>35</v>
      </c>
      <c r="D47" s="13">
        <v>48</v>
      </c>
    </row>
    <row r="48" spans="1:4" ht="13.8" thickBot="1" x14ac:dyDescent="0.3">
      <c r="A48" s="153" t="s">
        <v>15</v>
      </c>
      <c r="B48" s="154"/>
      <c r="C48" s="154"/>
      <c r="D48" s="155"/>
    </row>
    <row r="49" spans="1:4" x14ac:dyDescent="0.25">
      <c r="A49" s="25" t="s">
        <v>3</v>
      </c>
      <c r="B49" s="26">
        <v>81.165000000000006</v>
      </c>
      <c r="C49" s="26">
        <v>103.31100000000001</v>
      </c>
      <c r="D49" s="26">
        <v>125.456</v>
      </c>
    </row>
    <row r="50" spans="1:4" x14ac:dyDescent="0.25">
      <c r="A50" s="19" t="s">
        <v>4</v>
      </c>
      <c r="B50" s="13">
        <v>29.527999999999999</v>
      </c>
      <c r="C50" s="13">
        <v>42.463000000000001</v>
      </c>
      <c r="D50" s="13">
        <v>55.398000000000003</v>
      </c>
    </row>
    <row r="51" spans="1:4" x14ac:dyDescent="0.25">
      <c r="A51" s="19" t="s">
        <v>5</v>
      </c>
      <c r="B51" s="13">
        <v>12.12</v>
      </c>
      <c r="C51" s="13">
        <v>50.881</v>
      </c>
      <c r="D51" s="13">
        <v>89.641999999999996</v>
      </c>
    </row>
    <row r="52" spans="1:4" x14ac:dyDescent="0.25">
      <c r="A52" s="19" t="s">
        <v>6</v>
      </c>
      <c r="B52" s="13">
        <v>71.341999999999999</v>
      </c>
      <c r="C52" s="13">
        <v>99.203999999999994</v>
      </c>
      <c r="D52" s="13">
        <v>127.066</v>
      </c>
    </row>
    <row r="53" spans="1:4" x14ac:dyDescent="0.25">
      <c r="A53" s="19" t="s">
        <v>7</v>
      </c>
      <c r="B53" s="13">
        <v>50.557000000000002</v>
      </c>
      <c r="C53" s="13">
        <v>68.150000000000006</v>
      </c>
      <c r="D53" s="13">
        <v>85.744</v>
      </c>
    </row>
    <row r="54" spans="1:4" x14ac:dyDescent="0.25">
      <c r="A54" s="19" t="s">
        <v>20</v>
      </c>
      <c r="B54" s="13">
        <v>114.76300000000001</v>
      </c>
      <c r="C54" s="13">
        <v>128.60499999999999</v>
      </c>
      <c r="D54" s="13">
        <v>142.447</v>
      </c>
    </row>
    <row r="55" spans="1:4" x14ac:dyDescent="0.25">
      <c r="A55" s="19" t="s">
        <v>174</v>
      </c>
      <c r="B55" s="13">
        <v>100</v>
      </c>
      <c r="C55" s="13">
        <v>123</v>
      </c>
      <c r="D55" s="13">
        <v>147</v>
      </c>
    </row>
    <row r="56" spans="1:4" x14ac:dyDescent="0.25">
      <c r="A56" s="28" t="s">
        <v>125</v>
      </c>
    </row>
  </sheetData>
  <mergeCells count="6">
    <mergeCell ref="A48:D48"/>
    <mergeCell ref="A4:D4"/>
    <mergeCell ref="A14:D14"/>
    <mergeCell ref="A23:D23"/>
    <mergeCell ref="A31:D31"/>
    <mergeCell ref="A40:D4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0"/>
  <sheetViews>
    <sheetView zoomScale="81" zoomScaleNormal="81" workbookViewId="0">
      <selection activeCell="K13" sqref="K13"/>
    </sheetView>
  </sheetViews>
  <sheetFormatPr defaultColWidth="8.77734375" defaultRowHeight="13.2" x14ac:dyDescent="0.25"/>
  <cols>
    <col min="1" max="1" width="31.88671875" style="1" customWidth="1"/>
    <col min="2" max="2" width="16.21875" style="1" customWidth="1"/>
    <col min="3" max="16384" width="8.77734375" style="1"/>
  </cols>
  <sheetData>
    <row r="2" spans="1:9" x14ac:dyDescent="0.25">
      <c r="A2" s="21" t="s">
        <v>179</v>
      </c>
    </row>
    <row r="3" spans="1:9" ht="13.8" thickBot="1" x14ac:dyDescent="0.3"/>
    <row r="4" spans="1:9" ht="14.4" customHeight="1" thickBot="1" x14ac:dyDescent="0.3">
      <c r="A4" s="148" t="s">
        <v>0</v>
      </c>
      <c r="B4" s="2" t="s">
        <v>1</v>
      </c>
      <c r="C4" s="144" t="s">
        <v>19</v>
      </c>
      <c r="D4" s="145"/>
      <c r="E4" s="145"/>
      <c r="F4" s="145"/>
      <c r="G4" s="145"/>
      <c r="H4" s="145"/>
      <c r="I4" s="152"/>
    </row>
    <row r="5" spans="1:9" ht="27" thickBot="1" x14ac:dyDescent="0.3">
      <c r="A5" s="149"/>
      <c r="B5" s="3" t="s">
        <v>2</v>
      </c>
      <c r="C5" s="93" t="s">
        <v>3</v>
      </c>
      <c r="D5" s="41" t="s">
        <v>4</v>
      </c>
      <c r="E5" s="41" t="s">
        <v>5</v>
      </c>
      <c r="F5" s="41" t="s">
        <v>6</v>
      </c>
      <c r="G5" s="41" t="s">
        <v>7</v>
      </c>
      <c r="H5" s="94" t="s">
        <v>20</v>
      </c>
      <c r="I5" s="113" t="s">
        <v>174</v>
      </c>
    </row>
    <row r="6" spans="1:9" x14ac:dyDescent="0.25">
      <c r="A6" s="151" t="s">
        <v>21</v>
      </c>
      <c r="B6" s="4" t="s">
        <v>123</v>
      </c>
      <c r="C6" s="5">
        <v>2344</v>
      </c>
      <c r="D6" s="6" t="s">
        <v>22</v>
      </c>
      <c r="E6" s="6" t="s">
        <v>23</v>
      </c>
      <c r="F6" s="6" t="s">
        <v>24</v>
      </c>
      <c r="G6" s="6" t="s">
        <v>25</v>
      </c>
      <c r="H6" s="114">
        <v>2785</v>
      </c>
      <c r="I6" s="78">
        <v>3129</v>
      </c>
    </row>
    <row r="7" spans="1:9" x14ac:dyDescent="0.25">
      <c r="A7" s="150"/>
      <c r="B7" s="8" t="s">
        <v>9</v>
      </c>
      <c r="C7" s="18">
        <v>5.9</v>
      </c>
      <c r="D7" s="36">
        <v>6</v>
      </c>
      <c r="E7" s="36">
        <v>5</v>
      </c>
      <c r="F7" s="36">
        <v>7</v>
      </c>
      <c r="G7" s="18">
        <v>6.5</v>
      </c>
      <c r="H7" s="115">
        <v>6.396270182127191</v>
      </c>
      <c r="I7" s="79">
        <v>7.1</v>
      </c>
    </row>
    <row r="8" spans="1:9" x14ac:dyDescent="0.25">
      <c r="A8" s="150" t="s">
        <v>26</v>
      </c>
      <c r="B8" s="4" t="s">
        <v>123</v>
      </c>
      <c r="C8" s="11">
        <v>1126</v>
      </c>
      <c r="D8" s="18" t="s">
        <v>27</v>
      </c>
      <c r="E8" s="18">
        <v>832</v>
      </c>
      <c r="F8" s="18">
        <v>799</v>
      </c>
      <c r="G8" s="18" t="s">
        <v>28</v>
      </c>
      <c r="H8" s="116">
        <v>1093</v>
      </c>
      <c r="I8" s="131">
        <v>1120</v>
      </c>
    </row>
    <row r="9" spans="1:9" x14ac:dyDescent="0.25">
      <c r="A9" s="150"/>
      <c r="B9" s="8" t="s">
        <v>9</v>
      </c>
      <c r="C9" s="18">
        <v>2.8</v>
      </c>
      <c r="D9" s="18">
        <v>2.8</v>
      </c>
      <c r="E9" s="36">
        <v>2</v>
      </c>
      <c r="F9" s="18">
        <v>1.9</v>
      </c>
      <c r="G9" s="18">
        <v>2.4</v>
      </c>
      <c r="H9" s="115">
        <v>2.5102776693231665</v>
      </c>
      <c r="I9" s="79">
        <v>2.5</v>
      </c>
    </row>
    <row r="10" spans="1:9" x14ac:dyDescent="0.25">
      <c r="A10" s="150" t="s">
        <v>29</v>
      </c>
      <c r="B10" s="4" t="s">
        <v>123</v>
      </c>
      <c r="C10" s="18">
        <v>599</v>
      </c>
      <c r="D10" s="18">
        <v>495</v>
      </c>
      <c r="E10" s="18" t="s">
        <v>13</v>
      </c>
      <c r="F10" s="18" t="s">
        <v>13</v>
      </c>
      <c r="G10" s="18">
        <v>515</v>
      </c>
      <c r="H10" s="117">
        <v>650</v>
      </c>
      <c r="I10" s="79">
        <v>736</v>
      </c>
    </row>
    <row r="11" spans="1:9" x14ac:dyDescent="0.25">
      <c r="A11" s="150"/>
      <c r="B11" s="8" t="s">
        <v>9</v>
      </c>
      <c r="C11" s="18">
        <v>1.5</v>
      </c>
      <c r="D11" s="18">
        <v>1.2</v>
      </c>
      <c r="E11" s="18" t="s">
        <v>13</v>
      </c>
      <c r="F11" s="18" t="s">
        <v>13</v>
      </c>
      <c r="G11" s="18">
        <v>1.2</v>
      </c>
      <c r="H11" s="115">
        <v>1.492845823476723</v>
      </c>
      <c r="I11" s="79">
        <v>1.7</v>
      </c>
    </row>
    <row r="12" spans="1:9" ht="13.8" customHeight="1" x14ac:dyDescent="0.25">
      <c r="A12" s="150" t="s">
        <v>31</v>
      </c>
      <c r="B12" s="4" t="s">
        <v>123</v>
      </c>
      <c r="C12" s="18">
        <v>173</v>
      </c>
      <c r="D12" s="18">
        <v>670</v>
      </c>
      <c r="E12" s="18">
        <v>583</v>
      </c>
      <c r="F12" s="18" t="s">
        <v>32</v>
      </c>
      <c r="G12" s="18">
        <v>639</v>
      </c>
      <c r="H12" s="117">
        <v>739</v>
      </c>
      <c r="I12" s="131">
        <v>1019</v>
      </c>
    </row>
    <row r="13" spans="1:9" x14ac:dyDescent="0.25">
      <c r="A13" s="150"/>
      <c r="B13" s="8" t="s">
        <v>9</v>
      </c>
      <c r="C13" s="18">
        <v>0.4</v>
      </c>
      <c r="D13" s="18">
        <v>1.7</v>
      </c>
      <c r="E13" s="18">
        <v>1.4</v>
      </c>
      <c r="F13" s="18" t="s">
        <v>33</v>
      </c>
      <c r="G13" s="18">
        <v>1.5</v>
      </c>
      <c r="H13" s="115">
        <v>1.6972508669989208</v>
      </c>
      <c r="I13" s="79">
        <v>2.2999999999999998</v>
      </c>
    </row>
    <row r="14" spans="1:9" x14ac:dyDescent="0.25">
      <c r="A14" s="150" t="s">
        <v>34</v>
      </c>
      <c r="B14" s="4" t="s">
        <v>123</v>
      </c>
      <c r="C14" s="18">
        <v>198</v>
      </c>
      <c r="D14" s="18">
        <v>265</v>
      </c>
      <c r="E14" s="18">
        <v>151</v>
      </c>
      <c r="F14" s="18">
        <v>330</v>
      </c>
      <c r="G14" s="18">
        <v>280</v>
      </c>
      <c r="H14" s="117">
        <v>287</v>
      </c>
      <c r="I14" s="79">
        <v>340</v>
      </c>
    </row>
    <row r="15" spans="1:9" x14ac:dyDescent="0.25">
      <c r="A15" s="150"/>
      <c r="B15" s="8" t="s">
        <v>9</v>
      </c>
      <c r="C15" s="18">
        <v>0.5</v>
      </c>
      <c r="D15" s="18">
        <v>0.7</v>
      </c>
      <c r="E15" s="18">
        <v>0.4</v>
      </c>
      <c r="F15" s="18">
        <v>0.8</v>
      </c>
      <c r="G15" s="18">
        <v>0.7</v>
      </c>
      <c r="H15" s="115">
        <v>0.65914884821203001</v>
      </c>
      <c r="I15" s="79">
        <v>0.8</v>
      </c>
    </row>
    <row r="16" spans="1:9" ht="13.8" customHeight="1" x14ac:dyDescent="0.25">
      <c r="A16" s="150" t="s">
        <v>35</v>
      </c>
      <c r="B16" s="4" t="s">
        <v>123</v>
      </c>
      <c r="C16" s="18">
        <v>98</v>
      </c>
      <c r="D16" s="18">
        <v>113</v>
      </c>
      <c r="E16" s="92" t="s">
        <v>13</v>
      </c>
      <c r="F16" s="92" t="s">
        <v>13</v>
      </c>
      <c r="G16" s="92">
        <v>112</v>
      </c>
      <c r="H16" s="117">
        <v>116</v>
      </c>
      <c r="I16" s="79">
        <v>132</v>
      </c>
    </row>
    <row r="17" spans="1:9" x14ac:dyDescent="0.25">
      <c r="A17" s="150"/>
      <c r="B17" s="8" t="s">
        <v>9</v>
      </c>
      <c r="C17" s="18">
        <v>0.3</v>
      </c>
      <c r="D17" s="18">
        <v>0.3</v>
      </c>
      <c r="E17" s="92" t="s">
        <v>30</v>
      </c>
      <c r="F17" s="18" t="s">
        <v>13</v>
      </c>
      <c r="G17" s="18">
        <v>0.3</v>
      </c>
      <c r="H17" s="115">
        <v>0.2664155623435383</v>
      </c>
      <c r="I17" s="79">
        <v>0.3</v>
      </c>
    </row>
    <row r="18" spans="1:9" x14ac:dyDescent="0.25">
      <c r="A18" s="150" t="s">
        <v>36</v>
      </c>
      <c r="B18" s="4" t="s">
        <v>123</v>
      </c>
      <c r="C18" s="18" t="s">
        <v>13</v>
      </c>
      <c r="D18" s="18" t="s">
        <v>13</v>
      </c>
      <c r="E18" s="92" t="s">
        <v>13</v>
      </c>
      <c r="F18" s="92" t="s">
        <v>13</v>
      </c>
      <c r="G18" s="92">
        <v>379</v>
      </c>
      <c r="H18" s="117">
        <v>491</v>
      </c>
      <c r="I18" s="79">
        <v>582</v>
      </c>
    </row>
    <row r="19" spans="1:9" x14ac:dyDescent="0.25">
      <c r="A19" s="150"/>
      <c r="B19" s="8" t="s">
        <v>9</v>
      </c>
      <c r="C19" s="18" t="s">
        <v>13</v>
      </c>
      <c r="D19" s="18" t="s">
        <v>13</v>
      </c>
      <c r="E19" s="18" t="s">
        <v>13</v>
      </c>
      <c r="F19" s="18" t="s">
        <v>13</v>
      </c>
      <c r="G19" s="18">
        <v>0.9</v>
      </c>
      <c r="H19" s="115">
        <v>1.1276727681954939</v>
      </c>
      <c r="I19" s="79">
        <v>1.3</v>
      </c>
    </row>
    <row r="20" spans="1:9" x14ac:dyDescent="0.25">
      <c r="A20" s="28" t="s">
        <v>124</v>
      </c>
    </row>
  </sheetData>
  <mergeCells count="9">
    <mergeCell ref="C4:I4"/>
    <mergeCell ref="A14:A15"/>
    <mergeCell ref="A16:A17"/>
    <mergeCell ref="A18:A19"/>
    <mergeCell ref="A4:A5"/>
    <mergeCell ref="A6:A7"/>
    <mergeCell ref="A8:A9"/>
    <mergeCell ref="A10:A11"/>
    <mergeCell ref="A12:A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20"/>
  <sheetViews>
    <sheetView zoomScale="89" zoomScaleNormal="89" workbookViewId="0">
      <selection activeCell="N8" sqref="N8"/>
    </sheetView>
  </sheetViews>
  <sheetFormatPr defaultColWidth="8.77734375" defaultRowHeight="13.2" x14ac:dyDescent="0.25"/>
  <cols>
    <col min="1" max="1" width="25" style="1" customWidth="1"/>
    <col min="2" max="2" width="16.109375" style="1" customWidth="1"/>
    <col min="3" max="16384" width="8.77734375" style="1"/>
  </cols>
  <sheetData>
    <row r="2" spans="1:9" x14ac:dyDescent="0.25">
      <c r="A2" s="21" t="s">
        <v>177</v>
      </c>
    </row>
    <row r="3" spans="1:9" ht="13.8" thickBot="1" x14ac:dyDescent="0.3"/>
    <row r="4" spans="1:9" ht="14.4" customHeight="1" thickBot="1" x14ac:dyDescent="0.3">
      <c r="A4" s="148" t="s">
        <v>0</v>
      </c>
      <c r="B4" s="89" t="s">
        <v>116</v>
      </c>
      <c r="C4" s="162" t="s">
        <v>19</v>
      </c>
      <c r="D4" s="163"/>
      <c r="E4" s="163"/>
      <c r="F4" s="163"/>
      <c r="G4" s="163"/>
      <c r="H4" s="163"/>
      <c r="I4" s="164"/>
    </row>
    <row r="5" spans="1:9" ht="27" thickBot="1" x14ac:dyDescent="0.3">
      <c r="A5" s="149"/>
      <c r="B5" s="35" t="s">
        <v>37</v>
      </c>
      <c r="C5" s="93" t="s">
        <v>3</v>
      </c>
      <c r="D5" s="118" t="s">
        <v>4</v>
      </c>
      <c r="E5" s="118" t="s">
        <v>5</v>
      </c>
      <c r="F5" s="118" t="s">
        <v>6</v>
      </c>
      <c r="G5" s="118" t="s">
        <v>7</v>
      </c>
      <c r="H5" s="119" t="s">
        <v>20</v>
      </c>
      <c r="I5" s="121" t="s">
        <v>174</v>
      </c>
    </row>
    <row r="6" spans="1:9" x14ac:dyDescent="0.25">
      <c r="A6" s="151" t="s">
        <v>21</v>
      </c>
      <c r="B6" s="4" t="s">
        <v>123</v>
      </c>
      <c r="C6" s="5">
        <v>1015</v>
      </c>
      <c r="D6" s="6">
        <v>902</v>
      </c>
      <c r="E6" s="90">
        <v>732</v>
      </c>
      <c r="F6" s="6" t="s">
        <v>41</v>
      </c>
      <c r="G6" s="90" t="s">
        <v>42</v>
      </c>
      <c r="H6" s="91">
        <v>1324</v>
      </c>
      <c r="I6" s="78">
        <v>1160</v>
      </c>
    </row>
    <row r="7" spans="1:9" x14ac:dyDescent="0.25">
      <c r="A7" s="150"/>
      <c r="B7" s="8" t="s">
        <v>9</v>
      </c>
      <c r="C7" s="18">
        <v>2.5</v>
      </c>
      <c r="D7" s="18">
        <v>2.2000000000000002</v>
      </c>
      <c r="E7" s="92">
        <v>1.8</v>
      </c>
      <c r="F7" s="18">
        <v>2.6</v>
      </c>
      <c r="G7" s="92">
        <v>2.9</v>
      </c>
      <c r="H7" s="36">
        <v>3.0408121081279713</v>
      </c>
      <c r="I7" s="79">
        <v>2.6</v>
      </c>
    </row>
    <row r="8" spans="1:9" x14ac:dyDescent="0.25">
      <c r="A8" s="150" t="s">
        <v>43</v>
      </c>
      <c r="B8" s="4" t="s">
        <v>123</v>
      </c>
      <c r="C8" s="18">
        <v>452</v>
      </c>
      <c r="D8" s="18">
        <v>451</v>
      </c>
      <c r="E8" s="92">
        <v>304</v>
      </c>
      <c r="F8" s="18">
        <v>246</v>
      </c>
      <c r="G8" s="92">
        <v>483</v>
      </c>
      <c r="H8" s="92">
        <v>443</v>
      </c>
      <c r="I8" s="79">
        <v>470</v>
      </c>
    </row>
    <row r="9" spans="1:9" x14ac:dyDescent="0.25">
      <c r="A9" s="150"/>
      <c r="B9" s="8" t="s">
        <v>9</v>
      </c>
      <c r="C9" s="18">
        <v>1.1000000000000001</v>
      </c>
      <c r="D9" s="18">
        <v>1.1000000000000001</v>
      </c>
      <c r="E9" s="92">
        <v>0.7</v>
      </c>
      <c r="F9" s="18">
        <v>0.6</v>
      </c>
      <c r="G9" s="92">
        <v>1.1000000000000001</v>
      </c>
      <c r="H9" s="36">
        <v>1.0174318458464437</v>
      </c>
      <c r="I9" s="79">
        <v>1.1000000000000001</v>
      </c>
    </row>
    <row r="10" spans="1:9" x14ac:dyDescent="0.25">
      <c r="A10" s="150" t="s">
        <v>44</v>
      </c>
      <c r="B10" s="4" t="s">
        <v>123</v>
      </c>
      <c r="C10" s="18" t="s">
        <v>13</v>
      </c>
      <c r="D10" s="18" t="s">
        <v>13</v>
      </c>
      <c r="E10" s="92" t="s">
        <v>13</v>
      </c>
      <c r="F10" s="18" t="s">
        <v>13</v>
      </c>
      <c r="G10" s="92">
        <v>265</v>
      </c>
      <c r="H10" s="92">
        <v>315</v>
      </c>
      <c r="I10" s="79">
        <v>337</v>
      </c>
    </row>
    <row r="11" spans="1:9" x14ac:dyDescent="0.25">
      <c r="A11" s="150"/>
      <c r="B11" s="8" t="s">
        <v>9</v>
      </c>
      <c r="C11" s="18" t="s">
        <v>13</v>
      </c>
      <c r="D11" s="18" t="s">
        <v>13</v>
      </c>
      <c r="E11" s="92" t="s">
        <v>13</v>
      </c>
      <c r="F11" s="18" t="s">
        <v>13</v>
      </c>
      <c r="G11" s="92">
        <v>0.6</v>
      </c>
      <c r="H11" s="36">
        <v>0.72345605291564274</v>
      </c>
      <c r="I11" s="79">
        <v>0.8</v>
      </c>
    </row>
    <row r="12" spans="1:9" x14ac:dyDescent="0.25">
      <c r="A12" s="150" t="s">
        <v>15</v>
      </c>
      <c r="B12" s="4" t="s">
        <v>123</v>
      </c>
      <c r="C12" s="18">
        <v>281</v>
      </c>
      <c r="D12" s="18">
        <v>224</v>
      </c>
      <c r="E12" s="92" t="s">
        <v>13</v>
      </c>
      <c r="F12" s="18" t="s">
        <v>13</v>
      </c>
      <c r="G12" s="92">
        <v>263</v>
      </c>
      <c r="H12" s="92">
        <v>295</v>
      </c>
      <c r="I12" s="79">
        <v>363</v>
      </c>
    </row>
    <row r="13" spans="1:9" x14ac:dyDescent="0.25">
      <c r="A13" s="150"/>
      <c r="B13" s="8" t="s">
        <v>9</v>
      </c>
      <c r="C13" s="18">
        <v>0.7</v>
      </c>
      <c r="D13" s="18">
        <v>0.6</v>
      </c>
      <c r="E13" s="92" t="s">
        <v>13</v>
      </c>
      <c r="F13" s="18" t="s">
        <v>13</v>
      </c>
      <c r="G13" s="92">
        <v>0.6</v>
      </c>
      <c r="H13" s="36">
        <v>0.67752233527020511</v>
      </c>
      <c r="I13" s="79">
        <v>0.8</v>
      </c>
    </row>
    <row r="14" spans="1:9" x14ac:dyDescent="0.25">
      <c r="A14" s="150" t="s">
        <v>31</v>
      </c>
      <c r="B14" s="4" t="s">
        <v>123</v>
      </c>
      <c r="C14" s="18">
        <v>81</v>
      </c>
      <c r="D14" s="18">
        <v>384</v>
      </c>
      <c r="E14" s="92">
        <v>321</v>
      </c>
      <c r="F14" s="18">
        <v>376</v>
      </c>
      <c r="G14" s="92">
        <v>314</v>
      </c>
      <c r="H14" s="92">
        <v>367</v>
      </c>
      <c r="I14" s="79">
        <v>566</v>
      </c>
    </row>
    <row r="15" spans="1:9" x14ac:dyDescent="0.25">
      <c r="A15" s="150"/>
      <c r="B15" s="8" t="s">
        <v>9</v>
      </c>
      <c r="C15" s="18">
        <v>0.2</v>
      </c>
      <c r="D15" s="18">
        <v>1</v>
      </c>
      <c r="E15" s="92">
        <v>0.8</v>
      </c>
      <c r="F15" s="18">
        <v>0.9</v>
      </c>
      <c r="G15" s="92">
        <v>0.7</v>
      </c>
      <c r="H15" s="36">
        <v>0.84288371879378055</v>
      </c>
      <c r="I15" s="79">
        <v>1.3</v>
      </c>
    </row>
    <row r="16" spans="1:9" x14ac:dyDescent="0.25">
      <c r="A16" s="150" t="s">
        <v>45</v>
      </c>
      <c r="B16" s="4" t="s">
        <v>123</v>
      </c>
      <c r="C16" s="18">
        <v>32</v>
      </c>
      <c r="D16" s="18">
        <v>85</v>
      </c>
      <c r="E16" s="92">
        <v>64</v>
      </c>
      <c r="F16" s="18">
        <v>134</v>
      </c>
      <c r="G16" s="92">
        <v>114</v>
      </c>
      <c r="H16" s="92">
        <v>81</v>
      </c>
      <c r="I16" s="79">
        <v>102</v>
      </c>
    </row>
    <row r="17" spans="1:9" x14ac:dyDescent="0.25">
      <c r="A17" s="150"/>
      <c r="B17" s="8" t="s">
        <v>9</v>
      </c>
      <c r="C17" s="18">
        <v>0.1</v>
      </c>
      <c r="D17" s="18">
        <v>0.2</v>
      </c>
      <c r="E17" s="92">
        <v>0.2</v>
      </c>
      <c r="F17" s="18">
        <v>0.3</v>
      </c>
      <c r="G17" s="92">
        <v>0.3</v>
      </c>
      <c r="H17" s="36">
        <v>0.18603155646402242</v>
      </c>
      <c r="I17" s="79">
        <v>0.2</v>
      </c>
    </row>
    <row r="18" spans="1:9" x14ac:dyDescent="0.25">
      <c r="A18" s="150" t="s">
        <v>114</v>
      </c>
      <c r="B18" s="4" t="s">
        <v>123</v>
      </c>
      <c r="C18" s="18">
        <v>26</v>
      </c>
      <c r="D18" s="18">
        <v>31</v>
      </c>
      <c r="E18" s="92" t="s">
        <v>13</v>
      </c>
      <c r="F18" s="18" t="s">
        <v>13</v>
      </c>
      <c r="G18" s="92">
        <v>30</v>
      </c>
      <c r="H18" s="92">
        <v>52</v>
      </c>
      <c r="I18" s="79">
        <v>44</v>
      </c>
    </row>
    <row r="19" spans="1:9" x14ac:dyDescent="0.25">
      <c r="A19" s="150"/>
      <c r="B19" s="8" t="s">
        <v>9</v>
      </c>
      <c r="C19" s="18">
        <v>0.1</v>
      </c>
      <c r="D19" s="18">
        <v>0.1</v>
      </c>
      <c r="E19" s="92" t="s">
        <v>13</v>
      </c>
      <c r="F19" s="18" t="s">
        <v>13</v>
      </c>
      <c r="G19" s="92">
        <v>0.1</v>
      </c>
      <c r="H19" s="36">
        <v>0.11942766587813784</v>
      </c>
      <c r="I19" s="79">
        <v>0.1</v>
      </c>
    </row>
    <row r="20" spans="1:9" x14ac:dyDescent="0.25">
      <c r="A20" s="28" t="s">
        <v>124</v>
      </c>
    </row>
  </sheetData>
  <mergeCells count="9">
    <mergeCell ref="C4:I4"/>
    <mergeCell ref="A4:A5"/>
    <mergeCell ref="A16:A17"/>
    <mergeCell ref="A18:A19"/>
    <mergeCell ref="A6:A7"/>
    <mergeCell ref="A8:A9"/>
    <mergeCell ref="A10:A11"/>
    <mergeCell ref="A12:A13"/>
    <mergeCell ref="A14:A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D50"/>
  <sheetViews>
    <sheetView workbookViewId="0">
      <selection activeCell="I13" sqref="I13"/>
    </sheetView>
  </sheetViews>
  <sheetFormatPr defaultColWidth="8.77734375" defaultRowHeight="13.2" x14ac:dyDescent="0.25"/>
  <cols>
    <col min="1" max="1" width="8.77734375" style="1"/>
    <col min="2" max="2" width="14.6640625" style="1" customWidth="1"/>
    <col min="3" max="3" width="22.5546875" style="1" customWidth="1"/>
    <col min="4" max="16384" width="8.77734375" style="1"/>
  </cols>
  <sheetData>
    <row r="2" spans="1:4" x14ac:dyDescent="0.25">
      <c r="A2" s="21" t="s">
        <v>181</v>
      </c>
    </row>
    <row r="3" spans="1:4" ht="13.8" thickBot="1" x14ac:dyDescent="0.3"/>
    <row r="4" spans="1:4" ht="13.8" thickBot="1" x14ac:dyDescent="0.3">
      <c r="A4" s="156" t="s">
        <v>129</v>
      </c>
      <c r="B4" s="157"/>
      <c r="C4" s="157"/>
      <c r="D4" s="158"/>
    </row>
    <row r="5" spans="1:4" ht="13.8" thickBot="1" x14ac:dyDescent="0.3">
      <c r="A5" s="32" t="s">
        <v>19</v>
      </c>
      <c r="B5" s="74" t="s">
        <v>169</v>
      </c>
      <c r="C5" s="103" t="s">
        <v>168</v>
      </c>
      <c r="D5" s="75" t="s">
        <v>170</v>
      </c>
    </row>
    <row r="6" spans="1:4" x14ac:dyDescent="0.25">
      <c r="A6" s="25" t="s">
        <v>3</v>
      </c>
      <c r="B6" s="26">
        <v>899.30899999999997</v>
      </c>
      <c r="C6" s="31">
        <v>1014.698</v>
      </c>
      <c r="D6" s="26">
        <v>1130.086</v>
      </c>
    </row>
    <row r="7" spans="1:4" x14ac:dyDescent="0.25">
      <c r="A7" s="19" t="s">
        <v>4</v>
      </c>
      <c r="B7" s="13">
        <v>791.16200000000003</v>
      </c>
      <c r="C7" s="22">
        <v>901.74</v>
      </c>
      <c r="D7" s="13">
        <v>1012.318</v>
      </c>
    </row>
    <row r="8" spans="1:4" x14ac:dyDescent="0.25">
      <c r="A8" s="19" t="s">
        <v>5</v>
      </c>
      <c r="B8" s="13">
        <f>549738/1000</f>
        <v>549.73800000000006</v>
      </c>
      <c r="C8" s="13">
        <f>732057/1000</f>
        <v>732.05700000000002</v>
      </c>
      <c r="D8" s="13">
        <f>914375/1000</f>
        <v>914.375</v>
      </c>
    </row>
    <row r="9" spans="1:4" x14ac:dyDescent="0.25">
      <c r="A9" s="19" t="s">
        <v>6</v>
      </c>
      <c r="B9" s="13">
        <v>844.65899999999999</v>
      </c>
      <c r="C9" s="13">
        <v>1104.8420000000001</v>
      </c>
      <c r="D9" s="13">
        <v>1365.0260000000001</v>
      </c>
    </row>
    <row r="10" spans="1:4" x14ac:dyDescent="0.25">
      <c r="A10" s="19" t="s">
        <v>7</v>
      </c>
      <c r="B10" s="13">
        <v>1091.1859999999999</v>
      </c>
      <c r="C10" s="13">
        <v>1228.213</v>
      </c>
      <c r="D10" s="13">
        <v>1365.239</v>
      </c>
    </row>
    <row r="11" spans="1:4" x14ac:dyDescent="0.25">
      <c r="A11" s="23" t="s">
        <v>20</v>
      </c>
      <c r="B11" s="24">
        <v>1214</v>
      </c>
      <c r="C11" s="24">
        <v>1324</v>
      </c>
      <c r="D11" s="24">
        <v>1433</v>
      </c>
    </row>
    <row r="12" spans="1:4" ht="13.8" thickBot="1" x14ac:dyDescent="0.3">
      <c r="A12" s="23" t="s">
        <v>174</v>
      </c>
      <c r="B12" s="24">
        <v>1049</v>
      </c>
      <c r="C12" s="24">
        <v>1160</v>
      </c>
      <c r="D12" s="24">
        <v>1271</v>
      </c>
    </row>
    <row r="13" spans="1:4" ht="13.8" thickBot="1" x14ac:dyDescent="0.3">
      <c r="A13" s="165" t="s">
        <v>43</v>
      </c>
      <c r="B13" s="166"/>
      <c r="C13" s="166"/>
      <c r="D13" s="167"/>
    </row>
    <row r="14" spans="1:4" x14ac:dyDescent="0.25">
      <c r="A14" s="25" t="s">
        <v>3</v>
      </c>
      <c r="B14" s="26">
        <v>369.06099999999998</v>
      </c>
      <c r="C14" s="31">
        <v>451.512</v>
      </c>
      <c r="D14" s="26">
        <v>533.96299999999997</v>
      </c>
    </row>
    <row r="15" spans="1:4" x14ac:dyDescent="0.25">
      <c r="A15" s="19" t="s">
        <v>4</v>
      </c>
      <c r="B15" s="13">
        <v>370.245</v>
      </c>
      <c r="C15" s="22">
        <v>451.42099999999999</v>
      </c>
      <c r="D15" s="13">
        <v>532.59799999999996</v>
      </c>
    </row>
    <row r="16" spans="1:4" x14ac:dyDescent="0.25">
      <c r="A16" s="19" t="s">
        <v>5</v>
      </c>
      <c r="B16" s="13">
        <v>154.71899999999999</v>
      </c>
      <c r="C16" s="22">
        <v>312.24200000000002</v>
      </c>
      <c r="D16" s="13">
        <v>469.76600000000002</v>
      </c>
    </row>
    <row r="17" spans="1:4" x14ac:dyDescent="0.25">
      <c r="A17" s="19" t="s">
        <v>6</v>
      </c>
      <c r="B17" s="13">
        <v>137.459</v>
      </c>
      <c r="C17" s="22">
        <v>245.732</v>
      </c>
      <c r="D17" s="13">
        <v>354.005</v>
      </c>
    </row>
    <row r="18" spans="1:4" x14ac:dyDescent="0.25">
      <c r="A18" s="19" t="s">
        <v>7</v>
      </c>
      <c r="B18" s="13">
        <v>400.72399999999999</v>
      </c>
      <c r="C18" s="22">
        <v>483.387</v>
      </c>
      <c r="D18" s="13">
        <v>566.04999999999995</v>
      </c>
    </row>
    <row r="19" spans="1:4" x14ac:dyDescent="0.25">
      <c r="A19" s="23" t="s">
        <v>20</v>
      </c>
      <c r="B19" s="23">
        <v>377</v>
      </c>
      <c r="C19" s="24">
        <v>443</v>
      </c>
      <c r="D19" s="23">
        <v>509</v>
      </c>
    </row>
    <row r="20" spans="1:4" ht="13.8" thickBot="1" x14ac:dyDescent="0.3">
      <c r="A20" s="23" t="s">
        <v>174</v>
      </c>
      <c r="B20" s="23">
        <v>411</v>
      </c>
      <c r="C20" s="24">
        <v>470</v>
      </c>
      <c r="D20" s="23">
        <v>528</v>
      </c>
    </row>
    <row r="21" spans="1:4" ht="13.8" thickBot="1" x14ac:dyDescent="0.3">
      <c r="A21" s="165" t="s">
        <v>171</v>
      </c>
      <c r="B21" s="166"/>
      <c r="C21" s="166"/>
      <c r="D21" s="167"/>
    </row>
    <row r="22" spans="1:4" x14ac:dyDescent="0.25">
      <c r="A22" s="25" t="s">
        <v>3</v>
      </c>
      <c r="B22" s="26">
        <v>45.936999999999998</v>
      </c>
      <c r="C22" s="31">
        <v>81.236999999999995</v>
      </c>
      <c r="D22" s="26">
        <v>116.53700000000001</v>
      </c>
    </row>
    <row r="23" spans="1:4" x14ac:dyDescent="0.25">
      <c r="A23" s="19" t="s">
        <v>4</v>
      </c>
      <c r="B23" s="13">
        <v>302.41000000000003</v>
      </c>
      <c r="C23" s="22">
        <v>384.464</v>
      </c>
      <c r="D23" s="13">
        <v>466.51799999999997</v>
      </c>
    </row>
    <row r="24" spans="1:4" x14ac:dyDescent="0.25">
      <c r="A24" s="19" t="s">
        <v>5</v>
      </c>
      <c r="B24" s="13">
        <v>152.929</v>
      </c>
      <c r="C24" s="22">
        <v>320.72199999999998</v>
      </c>
      <c r="D24" s="13">
        <v>488.51400000000001</v>
      </c>
    </row>
    <row r="25" spans="1:4" x14ac:dyDescent="0.25">
      <c r="A25" s="19" t="s">
        <v>6</v>
      </c>
      <c r="B25" s="13">
        <v>260.41300000000001</v>
      </c>
      <c r="C25" s="22">
        <v>376.048</v>
      </c>
      <c r="D25" s="13">
        <v>491.68299999999999</v>
      </c>
    </row>
    <row r="26" spans="1:4" x14ac:dyDescent="0.25">
      <c r="A26" s="19" t="s">
        <v>7</v>
      </c>
      <c r="B26" s="13">
        <v>247.79</v>
      </c>
      <c r="C26" s="22">
        <v>313.69299999999998</v>
      </c>
      <c r="D26" s="13">
        <v>379.59500000000003</v>
      </c>
    </row>
    <row r="27" spans="1:4" x14ac:dyDescent="0.25">
      <c r="A27" s="23" t="s">
        <v>20</v>
      </c>
      <c r="B27" s="23">
        <v>307</v>
      </c>
      <c r="C27" s="24">
        <v>367</v>
      </c>
      <c r="D27" s="23">
        <v>428</v>
      </c>
    </row>
    <row r="28" spans="1:4" ht="13.8" thickBot="1" x14ac:dyDescent="0.3">
      <c r="A28" s="23" t="s">
        <v>174</v>
      </c>
      <c r="B28" s="23">
        <v>502</v>
      </c>
      <c r="C28" s="24">
        <v>566</v>
      </c>
      <c r="D28" s="23">
        <v>629</v>
      </c>
    </row>
    <row r="29" spans="1:4" ht="13.8" thickBot="1" x14ac:dyDescent="0.3">
      <c r="A29" s="156" t="s">
        <v>15</v>
      </c>
      <c r="B29" s="157"/>
      <c r="C29" s="157"/>
      <c r="D29" s="158"/>
    </row>
    <row r="30" spans="1:4" x14ac:dyDescent="0.25">
      <c r="A30" s="25" t="s">
        <v>4</v>
      </c>
      <c r="B30" s="26">
        <v>169.655</v>
      </c>
      <c r="C30" s="26">
        <v>224.43600000000001</v>
      </c>
      <c r="D30" s="26">
        <v>279.21699999999998</v>
      </c>
    </row>
    <row r="31" spans="1:4" x14ac:dyDescent="0.25">
      <c r="A31" s="19" t="s">
        <v>7</v>
      </c>
      <c r="B31" s="13">
        <v>206.20500000000001</v>
      </c>
      <c r="C31" s="13">
        <v>262.65199999999999</v>
      </c>
      <c r="D31" s="13">
        <v>319.10000000000002</v>
      </c>
    </row>
    <row r="32" spans="1:4" x14ac:dyDescent="0.25">
      <c r="A32" s="23" t="s">
        <v>20</v>
      </c>
      <c r="B32" s="23">
        <v>245</v>
      </c>
      <c r="C32" s="23">
        <v>295</v>
      </c>
      <c r="D32" s="23">
        <v>345</v>
      </c>
    </row>
    <row r="33" spans="1:4" ht="13.8" thickBot="1" x14ac:dyDescent="0.3">
      <c r="A33" s="23" t="s">
        <v>174</v>
      </c>
      <c r="B33" s="23">
        <v>320</v>
      </c>
      <c r="C33" s="23">
        <v>363</v>
      </c>
      <c r="D33" s="23">
        <v>405</v>
      </c>
    </row>
    <row r="34" spans="1:4" ht="13.8" thickBot="1" x14ac:dyDescent="0.3">
      <c r="A34" s="165" t="s">
        <v>34</v>
      </c>
      <c r="B34" s="166"/>
      <c r="C34" s="166"/>
      <c r="D34" s="167"/>
    </row>
    <row r="35" spans="1:4" x14ac:dyDescent="0.25">
      <c r="A35" s="25" t="s">
        <v>3</v>
      </c>
      <c r="B35" s="26">
        <v>15.352</v>
      </c>
      <c r="C35" s="26">
        <v>32.465000000000003</v>
      </c>
      <c r="D35" s="26">
        <v>49.579000000000001</v>
      </c>
    </row>
    <row r="36" spans="1:4" x14ac:dyDescent="0.25">
      <c r="A36" s="19" t="s">
        <v>4</v>
      </c>
      <c r="B36" s="13">
        <v>51.164000000000001</v>
      </c>
      <c r="C36" s="13">
        <v>84.816999999999993</v>
      </c>
      <c r="D36" s="13">
        <v>118.47</v>
      </c>
    </row>
    <row r="37" spans="1:4" x14ac:dyDescent="0.25">
      <c r="A37" s="19" t="s">
        <v>5</v>
      </c>
      <c r="B37" s="13">
        <v>10.656000000000001</v>
      </c>
      <c r="C37" s="13">
        <v>63.886000000000003</v>
      </c>
      <c r="D37" s="13">
        <v>117.116</v>
      </c>
    </row>
    <row r="38" spans="1:4" x14ac:dyDescent="0.25">
      <c r="A38" s="19" t="s">
        <v>6</v>
      </c>
      <c r="B38" s="13">
        <v>55.354999999999997</v>
      </c>
      <c r="C38" s="13">
        <v>134.28100000000001</v>
      </c>
      <c r="D38" s="13">
        <v>213.20699999999999</v>
      </c>
    </row>
    <row r="39" spans="1:4" x14ac:dyDescent="0.25">
      <c r="A39" s="19" t="s">
        <v>7</v>
      </c>
      <c r="B39" s="13">
        <v>67.155000000000001</v>
      </c>
      <c r="C39" s="13">
        <v>113.934</v>
      </c>
      <c r="D39" s="13">
        <v>160.71299999999999</v>
      </c>
    </row>
    <row r="40" spans="1:4" x14ac:dyDescent="0.25">
      <c r="A40" s="23" t="s">
        <v>20</v>
      </c>
      <c r="B40" s="23">
        <v>50</v>
      </c>
      <c r="C40" s="24">
        <v>81</v>
      </c>
      <c r="D40" s="23">
        <v>112</v>
      </c>
    </row>
    <row r="41" spans="1:4" ht="13.8" thickBot="1" x14ac:dyDescent="0.3">
      <c r="A41" s="23" t="s">
        <v>174</v>
      </c>
      <c r="B41" s="23">
        <v>78</v>
      </c>
      <c r="C41" s="24">
        <v>102</v>
      </c>
      <c r="D41" s="23">
        <v>127</v>
      </c>
    </row>
    <row r="42" spans="1:4" ht="13.8" thickBot="1" x14ac:dyDescent="0.3">
      <c r="A42" s="156" t="s">
        <v>172</v>
      </c>
      <c r="B42" s="157"/>
      <c r="C42" s="157"/>
      <c r="D42" s="158"/>
    </row>
    <row r="43" spans="1:4" x14ac:dyDescent="0.25">
      <c r="A43" s="25" t="s">
        <v>4</v>
      </c>
      <c r="B43" s="26">
        <v>10.494</v>
      </c>
      <c r="C43" s="26">
        <v>31.186</v>
      </c>
      <c r="D43" s="26">
        <v>51.878</v>
      </c>
    </row>
    <row r="44" spans="1:4" x14ac:dyDescent="0.25">
      <c r="A44" s="19" t="s">
        <v>7</v>
      </c>
      <c r="B44" s="13">
        <v>10.847</v>
      </c>
      <c r="C44" s="13">
        <v>30.411999999999999</v>
      </c>
      <c r="D44" s="13">
        <v>49.976999999999997</v>
      </c>
    </row>
    <row r="45" spans="1:4" x14ac:dyDescent="0.25">
      <c r="A45" s="19" t="s">
        <v>20</v>
      </c>
      <c r="B45" s="19">
        <v>27</v>
      </c>
      <c r="C45" s="19">
        <v>52</v>
      </c>
      <c r="D45" s="19">
        <v>77</v>
      </c>
    </row>
    <row r="46" spans="1:4" ht="13.8" thickBot="1" x14ac:dyDescent="0.3">
      <c r="A46" s="23" t="s">
        <v>174</v>
      </c>
      <c r="B46" s="23">
        <v>29</v>
      </c>
      <c r="C46" s="23">
        <v>44</v>
      </c>
      <c r="D46" s="23">
        <v>59</v>
      </c>
    </row>
    <row r="47" spans="1:4" ht="13.8" thickBot="1" x14ac:dyDescent="0.3">
      <c r="A47" s="156" t="s">
        <v>176</v>
      </c>
      <c r="B47" s="157"/>
      <c r="C47" s="157"/>
      <c r="D47" s="158"/>
    </row>
    <row r="48" spans="1:4" x14ac:dyDescent="0.25">
      <c r="A48" s="19" t="s">
        <v>7</v>
      </c>
      <c r="B48" s="26">
        <v>232.61344</v>
      </c>
      <c r="C48" s="26">
        <v>265.02857</v>
      </c>
      <c r="D48" s="26">
        <v>297.44369</v>
      </c>
    </row>
    <row r="49" spans="1:4" x14ac:dyDescent="0.25">
      <c r="A49" s="19" t="s">
        <v>20</v>
      </c>
      <c r="B49" s="13">
        <v>273.91924</v>
      </c>
      <c r="C49" s="13">
        <v>315.01060999999999</v>
      </c>
      <c r="D49" s="13">
        <v>356.10199</v>
      </c>
    </row>
    <row r="50" spans="1:4" x14ac:dyDescent="0.25">
      <c r="A50" s="19" t="s">
        <v>174</v>
      </c>
      <c r="B50" s="13">
        <v>297.95558999999997</v>
      </c>
      <c r="C50" s="13">
        <v>337.49446</v>
      </c>
      <c r="D50" s="13">
        <v>377.03332999999998</v>
      </c>
    </row>
  </sheetData>
  <mergeCells count="7">
    <mergeCell ref="A42:D42"/>
    <mergeCell ref="A47:D47"/>
    <mergeCell ref="A4:D4"/>
    <mergeCell ref="A13:D13"/>
    <mergeCell ref="A21:D21"/>
    <mergeCell ref="A29:D29"/>
    <mergeCell ref="A34:D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16"/>
  <sheetViews>
    <sheetView workbookViewId="0">
      <selection activeCell="M14" sqref="M14"/>
    </sheetView>
  </sheetViews>
  <sheetFormatPr defaultColWidth="8.77734375" defaultRowHeight="13.2" x14ac:dyDescent="0.25"/>
  <cols>
    <col min="1" max="1" width="26.6640625" style="1" bestFit="1" customWidth="1"/>
    <col min="2" max="16384" width="8.77734375" style="1"/>
  </cols>
  <sheetData>
    <row r="2" spans="1:8" x14ac:dyDescent="0.25">
      <c r="A2" s="21" t="s">
        <v>180</v>
      </c>
    </row>
    <row r="3" spans="1:8" ht="13.8" thickBot="1" x14ac:dyDescent="0.3"/>
    <row r="4" spans="1:8" ht="13.8" thickBot="1" x14ac:dyDescent="0.3">
      <c r="A4" s="50" t="s">
        <v>97</v>
      </c>
      <c r="B4" s="44" t="s">
        <v>3</v>
      </c>
      <c r="C4" s="44" t="s">
        <v>4</v>
      </c>
      <c r="D4" s="44" t="s">
        <v>5</v>
      </c>
      <c r="E4" s="44" t="s">
        <v>6</v>
      </c>
      <c r="F4" s="44" t="s">
        <v>7</v>
      </c>
      <c r="G4" s="45" t="s">
        <v>20</v>
      </c>
      <c r="H4" s="45" t="s">
        <v>174</v>
      </c>
    </row>
    <row r="5" spans="1:8" ht="14.4" customHeight="1" thickBot="1" x14ac:dyDescent="0.3">
      <c r="A5" s="168" t="s">
        <v>130</v>
      </c>
      <c r="B5" s="169"/>
      <c r="C5" s="169"/>
      <c r="D5" s="169"/>
      <c r="E5" s="169"/>
      <c r="F5" s="169"/>
      <c r="G5" s="169"/>
      <c r="H5" s="170"/>
    </row>
    <row r="6" spans="1:8" ht="13.8" thickBot="1" x14ac:dyDescent="0.3">
      <c r="A6" s="25" t="s">
        <v>46</v>
      </c>
      <c r="B6" s="25">
        <v>608</v>
      </c>
      <c r="C6" s="25">
        <v>540</v>
      </c>
      <c r="D6" s="6">
        <v>404</v>
      </c>
      <c r="E6" s="25">
        <v>562</v>
      </c>
      <c r="F6" s="6">
        <v>667</v>
      </c>
      <c r="G6" s="25">
        <v>719</v>
      </c>
      <c r="H6" s="132">
        <v>708</v>
      </c>
    </row>
    <row r="7" spans="1:8" ht="13.8" thickBot="1" x14ac:dyDescent="0.3">
      <c r="A7" s="23" t="s">
        <v>47</v>
      </c>
      <c r="B7" s="23">
        <v>360</v>
      </c>
      <c r="C7" s="23">
        <v>351</v>
      </c>
      <c r="D7" s="49">
        <v>580</v>
      </c>
      <c r="E7" s="23">
        <v>421</v>
      </c>
      <c r="F7" s="49">
        <v>411</v>
      </c>
      <c r="G7" s="23">
        <v>415</v>
      </c>
      <c r="H7" s="133">
        <v>415</v>
      </c>
    </row>
    <row r="8" spans="1:8" ht="14.4" customHeight="1" thickBot="1" x14ac:dyDescent="0.3">
      <c r="A8" s="168" t="s">
        <v>131</v>
      </c>
      <c r="B8" s="169"/>
      <c r="C8" s="169"/>
      <c r="D8" s="169"/>
      <c r="E8" s="169"/>
      <c r="F8" s="169"/>
      <c r="G8" s="169"/>
      <c r="H8" s="170"/>
    </row>
    <row r="9" spans="1:8" ht="13.8" thickBot="1" x14ac:dyDescent="0.3">
      <c r="A9" s="25" t="s">
        <v>46</v>
      </c>
      <c r="B9" s="25">
        <v>101</v>
      </c>
      <c r="C9" s="25">
        <v>76</v>
      </c>
      <c r="D9" s="6">
        <v>70</v>
      </c>
      <c r="E9" s="25">
        <v>105</v>
      </c>
      <c r="F9" s="6">
        <v>128</v>
      </c>
      <c r="G9" s="25">
        <v>114</v>
      </c>
      <c r="H9" s="132">
        <v>124</v>
      </c>
    </row>
    <row r="10" spans="1:8" ht="13.8" thickBot="1" x14ac:dyDescent="0.3">
      <c r="A10" s="23" t="s">
        <v>47</v>
      </c>
      <c r="B10" s="23">
        <v>82</v>
      </c>
      <c r="C10" s="23">
        <v>63</v>
      </c>
      <c r="D10" s="49">
        <v>68</v>
      </c>
      <c r="E10" s="23">
        <v>50</v>
      </c>
      <c r="F10" s="49">
        <v>67</v>
      </c>
      <c r="G10" s="23">
        <v>94</v>
      </c>
      <c r="H10" s="133">
        <v>89</v>
      </c>
    </row>
    <row r="11" spans="1:8" ht="14.4" customHeight="1" thickBot="1" x14ac:dyDescent="0.3">
      <c r="A11" s="168" t="s">
        <v>132</v>
      </c>
      <c r="B11" s="169"/>
      <c r="C11" s="169"/>
      <c r="D11" s="169"/>
      <c r="E11" s="169"/>
      <c r="F11" s="169"/>
      <c r="G11" s="169"/>
      <c r="H11" s="170"/>
    </row>
    <row r="12" spans="1:8" ht="13.8" thickBot="1" x14ac:dyDescent="0.3">
      <c r="A12" s="25" t="s">
        <v>46</v>
      </c>
      <c r="B12" s="25">
        <v>56</v>
      </c>
      <c r="C12" s="25">
        <v>25</v>
      </c>
      <c r="D12" s="6">
        <v>39</v>
      </c>
      <c r="E12" s="25">
        <v>52</v>
      </c>
      <c r="F12" s="6">
        <v>34</v>
      </c>
      <c r="G12" s="25">
        <v>72</v>
      </c>
      <c r="H12" s="132">
        <v>65</v>
      </c>
    </row>
    <row r="13" spans="1:8" ht="13.8" thickBot="1" x14ac:dyDescent="0.3">
      <c r="A13" s="23" t="s">
        <v>47</v>
      </c>
      <c r="B13" s="23">
        <v>49</v>
      </c>
      <c r="C13" s="23">
        <v>17</v>
      </c>
      <c r="D13" s="49">
        <v>61</v>
      </c>
      <c r="E13" s="23">
        <v>47</v>
      </c>
      <c r="F13" s="49">
        <v>34</v>
      </c>
      <c r="G13" s="23">
        <v>57</v>
      </c>
      <c r="H13" s="133">
        <v>58</v>
      </c>
    </row>
    <row r="14" spans="1:8" ht="14.4" customHeight="1" thickBot="1" x14ac:dyDescent="0.3">
      <c r="A14" s="168" t="s">
        <v>133</v>
      </c>
      <c r="B14" s="169"/>
      <c r="C14" s="169"/>
      <c r="D14" s="169"/>
      <c r="E14" s="169"/>
      <c r="F14" s="169"/>
      <c r="G14" s="169"/>
      <c r="H14" s="170"/>
    </row>
    <row r="15" spans="1:8" ht="13.8" thickBot="1" x14ac:dyDescent="0.3">
      <c r="A15" s="25" t="s">
        <v>46</v>
      </c>
      <c r="B15" s="25">
        <v>54</v>
      </c>
      <c r="C15" s="25">
        <v>61</v>
      </c>
      <c r="D15" s="6">
        <v>20</v>
      </c>
      <c r="E15" s="25">
        <v>28</v>
      </c>
      <c r="F15" s="46">
        <v>56</v>
      </c>
      <c r="G15" s="25">
        <v>59</v>
      </c>
      <c r="H15" s="132">
        <v>48</v>
      </c>
    </row>
    <row r="16" spans="1:8" ht="13.8" thickBot="1" x14ac:dyDescent="0.3">
      <c r="A16" s="19" t="s">
        <v>47</v>
      </c>
      <c r="B16" s="19">
        <v>14</v>
      </c>
      <c r="C16" s="19">
        <v>21</v>
      </c>
      <c r="D16" s="18">
        <v>18</v>
      </c>
      <c r="E16" s="19">
        <v>14</v>
      </c>
      <c r="F16" s="37">
        <v>16</v>
      </c>
      <c r="G16" s="19">
        <v>28</v>
      </c>
      <c r="H16" s="133">
        <v>14</v>
      </c>
    </row>
  </sheetData>
  <mergeCells count="4">
    <mergeCell ref="A5:H5"/>
    <mergeCell ref="A8:H8"/>
    <mergeCell ref="A11:H11"/>
    <mergeCell ref="A14:H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25"/>
  <sheetViews>
    <sheetView workbookViewId="0">
      <selection activeCell="O6" sqref="O6"/>
    </sheetView>
  </sheetViews>
  <sheetFormatPr defaultColWidth="8.77734375" defaultRowHeight="13.2" x14ac:dyDescent="0.25"/>
  <cols>
    <col min="1" max="1" width="19.5546875" style="1" customWidth="1"/>
    <col min="2" max="16384" width="8.77734375" style="1"/>
  </cols>
  <sheetData>
    <row r="2" spans="1:8" x14ac:dyDescent="0.25">
      <c r="A2" s="21" t="s">
        <v>199</v>
      </c>
    </row>
    <row r="3" spans="1:8" ht="13.8" thickBot="1" x14ac:dyDescent="0.3"/>
    <row r="4" spans="1:8" ht="13.8" thickBot="1" x14ac:dyDescent="0.3">
      <c r="A4" s="47" t="s">
        <v>96</v>
      </c>
      <c r="B4" s="48" t="s">
        <v>3</v>
      </c>
      <c r="C4" s="29" t="s">
        <v>4</v>
      </c>
      <c r="D4" s="29" t="s">
        <v>5</v>
      </c>
      <c r="E4" s="29" t="s">
        <v>6</v>
      </c>
      <c r="F4" s="29" t="s">
        <v>7</v>
      </c>
      <c r="G4" s="30" t="s">
        <v>20</v>
      </c>
      <c r="H4" s="30" t="s">
        <v>174</v>
      </c>
    </row>
    <row r="5" spans="1:8" ht="14.4" customHeight="1" thickBot="1" x14ac:dyDescent="0.3">
      <c r="A5" s="168" t="s">
        <v>130</v>
      </c>
      <c r="B5" s="169"/>
      <c r="C5" s="169"/>
      <c r="D5" s="169"/>
      <c r="E5" s="169"/>
      <c r="F5" s="169"/>
      <c r="G5" s="169"/>
      <c r="H5" s="170"/>
    </row>
    <row r="6" spans="1:8" x14ac:dyDescent="0.25">
      <c r="A6" s="25" t="s">
        <v>87</v>
      </c>
      <c r="B6" s="25">
        <v>168</v>
      </c>
      <c r="C6" s="25">
        <v>109</v>
      </c>
      <c r="D6" s="25">
        <v>112</v>
      </c>
      <c r="E6" s="25">
        <v>116</v>
      </c>
      <c r="F6" s="6">
        <v>117</v>
      </c>
      <c r="G6" s="25">
        <v>137</v>
      </c>
      <c r="H6" s="25">
        <v>123</v>
      </c>
    </row>
    <row r="7" spans="1:8" x14ac:dyDescent="0.25">
      <c r="A7" s="19" t="s">
        <v>88</v>
      </c>
      <c r="B7" s="19">
        <v>104</v>
      </c>
      <c r="C7" s="19">
        <v>92</v>
      </c>
      <c r="D7" s="19">
        <v>99</v>
      </c>
      <c r="E7" s="19">
        <v>105</v>
      </c>
      <c r="F7" s="18">
        <v>122</v>
      </c>
      <c r="G7" s="19">
        <v>130</v>
      </c>
      <c r="H7" s="19">
        <v>122</v>
      </c>
    </row>
    <row r="8" spans="1:8" x14ac:dyDescent="0.25">
      <c r="A8" s="19" t="s">
        <v>89</v>
      </c>
      <c r="B8" s="19">
        <v>35</v>
      </c>
      <c r="C8" s="19">
        <v>17</v>
      </c>
      <c r="D8" s="19">
        <v>18</v>
      </c>
      <c r="E8" s="19">
        <v>21</v>
      </c>
      <c r="F8" s="18">
        <v>28</v>
      </c>
      <c r="G8" s="19">
        <v>39</v>
      </c>
      <c r="H8" s="19">
        <v>24</v>
      </c>
    </row>
    <row r="9" spans="1:8" x14ac:dyDescent="0.25">
      <c r="A9" s="19" t="s">
        <v>90</v>
      </c>
      <c r="B9" s="19">
        <v>43</v>
      </c>
      <c r="C9" s="19">
        <v>36</v>
      </c>
      <c r="D9" s="19">
        <v>43</v>
      </c>
      <c r="E9" s="19">
        <v>44</v>
      </c>
      <c r="F9" s="18">
        <v>42</v>
      </c>
      <c r="G9" s="19">
        <v>37</v>
      </c>
      <c r="H9" s="19">
        <v>28</v>
      </c>
    </row>
    <row r="10" spans="1:8" x14ac:dyDescent="0.25">
      <c r="A10" s="19" t="s">
        <v>91</v>
      </c>
      <c r="B10" s="19">
        <v>290</v>
      </c>
      <c r="C10" s="19">
        <v>214</v>
      </c>
      <c r="D10" s="19">
        <v>252</v>
      </c>
      <c r="E10" s="19">
        <v>255</v>
      </c>
      <c r="F10" s="18">
        <v>282</v>
      </c>
      <c r="G10" s="19">
        <v>224</v>
      </c>
      <c r="H10" s="19">
        <v>266</v>
      </c>
    </row>
    <row r="11" spans="1:8" x14ac:dyDescent="0.25">
      <c r="A11" s="19" t="s">
        <v>92</v>
      </c>
      <c r="B11" s="19">
        <v>73</v>
      </c>
      <c r="C11" s="19">
        <v>15</v>
      </c>
      <c r="D11" s="19">
        <v>97</v>
      </c>
      <c r="E11" s="19">
        <v>102</v>
      </c>
      <c r="F11" s="18">
        <v>84</v>
      </c>
      <c r="G11" s="19">
        <v>77</v>
      </c>
      <c r="H11" s="19">
        <v>92</v>
      </c>
    </row>
    <row r="12" spans="1:8" x14ac:dyDescent="0.25">
      <c r="A12" s="19" t="s">
        <v>93</v>
      </c>
      <c r="B12" s="19">
        <v>44</v>
      </c>
      <c r="C12" s="19">
        <v>260</v>
      </c>
      <c r="D12" s="19">
        <v>243</v>
      </c>
      <c r="E12" s="19">
        <v>204</v>
      </c>
      <c r="F12" s="18">
        <v>261</v>
      </c>
      <c r="G12" s="19">
        <v>324</v>
      </c>
      <c r="H12" s="19">
        <v>296</v>
      </c>
    </row>
    <row r="13" spans="1:8" x14ac:dyDescent="0.25">
      <c r="A13" s="19" t="s">
        <v>94</v>
      </c>
      <c r="B13" s="19">
        <v>106</v>
      </c>
      <c r="C13" s="19">
        <v>63</v>
      </c>
      <c r="D13" s="19">
        <v>63</v>
      </c>
      <c r="E13" s="19">
        <v>72</v>
      </c>
      <c r="F13" s="18">
        <v>65</v>
      </c>
      <c r="G13" s="19">
        <v>80</v>
      </c>
      <c r="H13" s="19">
        <v>93</v>
      </c>
    </row>
    <row r="14" spans="1:8" ht="13.8" thickBot="1" x14ac:dyDescent="0.3">
      <c r="A14" s="23" t="s">
        <v>95</v>
      </c>
      <c r="B14" s="23">
        <v>89</v>
      </c>
      <c r="C14" s="23">
        <v>55</v>
      </c>
      <c r="D14" s="23">
        <v>56</v>
      </c>
      <c r="E14" s="23">
        <v>64</v>
      </c>
      <c r="F14" s="49">
        <v>78</v>
      </c>
      <c r="G14" s="23">
        <v>85</v>
      </c>
      <c r="H14" s="23">
        <v>78</v>
      </c>
    </row>
    <row r="15" spans="1:8" ht="14.4" customHeight="1" thickBot="1" x14ac:dyDescent="0.3">
      <c r="A15" s="168" t="s">
        <v>134</v>
      </c>
      <c r="B15" s="169"/>
      <c r="C15" s="169"/>
      <c r="D15" s="169"/>
      <c r="E15" s="169"/>
      <c r="F15" s="169"/>
      <c r="G15" s="169"/>
      <c r="H15" s="170"/>
    </row>
    <row r="16" spans="1:8" x14ac:dyDescent="0.25">
      <c r="A16" s="25" t="s">
        <v>87</v>
      </c>
      <c r="B16" s="25">
        <v>39</v>
      </c>
      <c r="C16" s="25">
        <v>12</v>
      </c>
      <c r="D16" s="6">
        <v>19</v>
      </c>
      <c r="E16" s="25">
        <v>20</v>
      </c>
      <c r="F16" s="6">
        <v>26</v>
      </c>
      <c r="G16" s="25">
        <v>25</v>
      </c>
      <c r="H16" s="25">
        <v>27</v>
      </c>
    </row>
    <row r="17" spans="1:8" x14ac:dyDescent="0.25">
      <c r="A17" s="19" t="s">
        <v>88</v>
      </c>
      <c r="B17" s="19">
        <v>25</v>
      </c>
      <c r="C17" s="19">
        <v>14</v>
      </c>
      <c r="D17" s="18">
        <v>12</v>
      </c>
      <c r="E17" s="19">
        <v>13</v>
      </c>
      <c r="F17" s="18">
        <v>22</v>
      </c>
      <c r="G17" s="19">
        <v>12</v>
      </c>
      <c r="H17" s="19">
        <v>14</v>
      </c>
    </row>
    <row r="18" spans="1:8" x14ac:dyDescent="0.25">
      <c r="A18" s="19" t="s">
        <v>89</v>
      </c>
      <c r="B18" s="16" t="s">
        <v>164</v>
      </c>
      <c r="C18" s="16" t="s">
        <v>16</v>
      </c>
      <c r="D18" s="18" t="s">
        <v>163</v>
      </c>
      <c r="E18" s="16" t="s">
        <v>164</v>
      </c>
      <c r="F18" s="18" t="s">
        <v>16</v>
      </c>
      <c r="G18" s="16" t="s">
        <v>165</v>
      </c>
      <c r="H18" s="19">
        <v>4</v>
      </c>
    </row>
    <row r="19" spans="1:8" x14ac:dyDescent="0.25">
      <c r="A19" s="19" t="s">
        <v>90</v>
      </c>
      <c r="B19" s="16" t="s">
        <v>163</v>
      </c>
      <c r="C19" s="16" t="s">
        <v>163</v>
      </c>
      <c r="D19" s="18" t="s">
        <v>164</v>
      </c>
      <c r="E19" s="16" t="s">
        <v>163</v>
      </c>
      <c r="F19" s="18" t="s">
        <v>166</v>
      </c>
      <c r="G19" s="16" t="s">
        <v>165</v>
      </c>
      <c r="H19" s="19">
        <v>2</v>
      </c>
    </row>
    <row r="20" spans="1:8" x14ac:dyDescent="0.25">
      <c r="A20" s="19" t="s">
        <v>91</v>
      </c>
      <c r="B20" s="19">
        <v>42</v>
      </c>
      <c r="C20" s="19">
        <v>25</v>
      </c>
      <c r="D20" s="18">
        <v>15</v>
      </c>
      <c r="E20" s="19">
        <v>15</v>
      </c>
      <c r="F20" s="18">
        <v>22</v>
      </c>
      <c r="G20" s="19">
        <v>41</v>
      </c>
      <c r="H20" s="19">
        <v>48</v>
      </c>
    </row>
    <row r="21" spans="1:8" x14ac:dyDescent="0.25">
      <c r="A21" s="19" t="s">
        <v>92</v>
      </c>
      <c r="B21" s="16" t="s">
        <v>165</v>
      </c>
      <c r="C21" s="19">
        <v>11</v>
      </c>
      <c r="D21" s="99" t="s">
        <v>165</v>
      </c>
      <c r="E21" s="19">
        <v>10</v>
      </c>
      <c r="F21" s="18">
        <v>21</v>
      </c>
      <c r="G21" s="16" t="s">
        <v>120</v>
      </c>
      <c r="H21" s="19">
        <v>8</v>
      </c>
    </row>
    <row r="22" spans="1:8" x14ac:dyDescent="0.25">
      <c r="A22" s="19" t="s">
        <v>93</v>
      </c>
      <c r="B22" s="19">
        <v>88</v>
      </c>
      <c r="C22" s="19">
        <v>47</v>
      </c>
      <c r="D22" s="18">
        <v>57</v>
      </c>
      <c r="E22" s="19">
        <v>66</v>
      </c>
      <c r="F22" s="18">
        <v>65</v>
      </c>
      <c r="G22" s="19">
        <v>79</v>
      </c>
      <c r="H22" s="19">
        <v>85</v>
      </c>
    </row>
    <row r="23" spans="1:8" x14ac:dyDescent="0.25">
      <c r="A23" s="19" t="s">
        <v>94</v>
      </c>
      <c r="B23" s="19">
        <v>34</v>
      </c>
      <c r="C23" s="19">
        <v>13</v>
      </c>
      <c r="D23" s="18">
        <v>12</v>
      </c>
      <c r="E23" s="19">
        <v>13</v>
      </c>
      <c r="F23" s="18">
        <v>24</v>
      </c>
      <c r="G23" s="19">
        <v>21</v>
      </c>
      <c r="H23" s="19">
        <v>27</v>
      </c>
    </row>
    <row r="24" spans="1:8" x14ac:dyDescent="0.25">
      <c r="A24" s="19" t="s">
        <v>95</v>
      </c>
      <c r="B24" s="19">
        <v>19</v>
      </c>
      <c r="C24" s="16" t="s">
        <v>120</v>
      </c>
      <c r="D24" s="18" t="s">
        <v>120</v>
      </c>
      <c r="E24" s="19">
        <v>10</v>
      </c>
      <c r="F24" s="18" t="s">
        <v>165</v>
      </c>
      <c r="G24" s="19">
        <v>10</v>
      </c>
      <c r="H24" s="23">
        <v>8</v>
      </c>
    </row>
    <row r="25" spans="1:8" x14ac:dyDescent="0.25">
      <c r="A25" s="28" t="s">
        <v>125</v>
      </c>
    </row>
  </sheetData>
  <mergeCells count="2">
    <mergeCell ref="A5:H5"/>
    <mergeCell ref="A15:H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H20"/>
  <sheetViews>
    <sheetView workbookViewId="0">
      <selection activeCell="P8" sqref="P8"/>
    </sheetView>
  </sheetViews>
  <sheetFormatPr defaultColWidth="8.77734375" defaultRowHeight="13.2" x14ac:dyDescent="0.25"/>
  <cols>
    <col min="1" max="1" width="14.109375" style="1" customWidth="1"/>
    <col min="2" max="2" width="8.77734375" style="1"/>
    <col min="3" max="3" width="9" style="1" customWidth="1"/>
    <col min="4" max="16384" width="8.77734375" style="1"/>
  </cols>
  <sheetData>
    <row r="2" spans="1:8" x14ac:dyDescent="0.25">
      <c r="A2" s="21" t="s">
        <v>200</v>
      </c>
    </row>
    <row r="3" spans="1:8" ht="13.8" thickBot="1" x14ac:dyDescent="0.3"/>
    <row r="4" spans="1:8" ht="13.8" thickBot="1" x14ac:dyDescent="0.3">
      <c r="A4" s="50" t="s">
        <v>97</v>
      </c>
      <c r="B4" s="128" t="s">
        <v>3</v>
      </c>
      <c r="C4" s="129" t="s">
        <v>4</v>
      </c>
      <c r="D4" s="129" t="s">
        <v>5</v>
      </c>
      <c r="E4" s="129" t="s">
        <v>6</v>
      </c>
      <c r="F4" s="129" t="s">
        <v>7</v>
      </c>
      <c r="G4" s="130" t="s">
        <v>20</v>
      </c>
      <c r="H4" s="130" t="s">
        <v>174</v>
      </c>
    </row>
    <row r="5" spans="1:8" ht="14.4" customHeight="1" thickBot="1" x14ac:dyDescent="0.3">
      <c r="A5" s="168" t="s">
        <v>135</v>
      </c>
      <c r="B5" s="169"/>
      <c r="C5" s="169"/>
      <c r="D5" s="169"/>
      <c r="E5" s="169"/>
      <c r="F5" s="169"/>
      <c r="G5" s="169"/>
      <c r="H5" s="170"/>
    </row>
    <row r="6" spans="1:8" x14ac:dyDescent="0.25">
      <c r="A6" s="25" t="s">
        <v>46</v>
      </c>
      <c r="B6" s="25">
        <v>521</v>
      </c>
      <c r="C6" s="25">
        <v>447</v>
      </c>
      <c r="D6" s="25">
        <v>346</v>
      </c>
      <c r="E6" s="25">
        <v>530</v>
      </c>
      <c r="F6" s="25">
        <v>646</v>
      </c>
      <c r="G6" s="25">
        <v>715</v>
      </c>
      <c r="H6" s="25">
        <v>647</v>
      </c>
    </row>
    <row r="7" spans="1:8" ht="13.8" thickBot="1" x14ac:dyDescent="0.3">
      <c r="A7" s="23" t="s">
        <v>47</v>
      </c>
      <c r="B7" s="23">
        <v>494</v>
      </c>
      <c r="C7" s="23">
        <v>454</v>
      </c>
      <c r="D7" s="23">
        <v>386</v>
      </c>
      <c r="E7" s="23">
        <v>575</v>
      </c>
      <c r="F7" s="23">
        <v>582</v>
      </c>
      <c r="G7" s="23">
        <v>609</v>
      </c>
      <c r="H7" s="23">
        <v>513</v>
      </c>
    </row>
    <row r="8" spans="1:8" ht="14.4" customHeight="1" thickBot="1" x14ac:dyDescent="0.3">
      <c r="A8" s="168" t="s">
        <v>138</v>
      </c>
      <c r="B8" s="169"/>
      <c r="C8" s="169"/>
      <c r="D8" s="169"/>
      <c r="E8" s="169"/>
      <c r="F8" s="169"/>
      <c r="G8" s="169"/>
      <c r="H8" s="170"/>
    </row>
    <row r="9" spans="1:8" x14ac:dyDescent="0.25">
      <c r="A9" s="25" t="s">
        <v>46</v>
      </c>
      <c r="B9" s="25">
        <v>303</v>
      </c>
      <c r="C9" s="25">
        <v>244</v>
      </c>
      <c r="D9" s="100">
        <v>184.54650000000001</v>
      </c>
      <c r="E9" s="25">
        <v>93</v>
      </c>
      <c r="F9" s="51" t="s">
        <v>13</v>
      </c>
      <c r="G9" s="25">
        <v>272</v>
      </c>
      <c r="H9" s="25">
        <v>312</v>
      </c>
    </row>
    <row r="10" spans="1:8" ht="13.8" thickBot="1" x14ac:dyDescent="0.3">
      <c r="A10" s="23" t="s">
        <v>47</v>
      </c>
      <c r="B10" s="23">
        <v>149</v>
      </c>
      <c r="C10" s="23">
        <v>208</v>
      </c>
      <c r="D10" s="101">
        <v>127.6956</v>
      </c>
      <c r="E10" s="23">
        <v>152</v>
      </c>
      <c r="F10" s="52" t="s">
        <v>13</v>
      </c>
      <c r="G10" s="23">
        <v>172</v>
      </c>
      <c r="H10" s="23">
        <v>157</v>
      </c>
    </row>
    <row r="11" spans="1:8" ht="14.4" customHeight="1" thickBot="1" x14ac:dyDescent="0.3">
      <c r="A11" s="168" t="s">
        <v>136</v>
      </c>
      <c r="B11" s="169"/>
      <c r="C11" s="169"/>
      <c r="D11" s="169"/>
      <c r="E11" s="169"/>
      <c r="F11" s="169"/>
      <c r="G11" s="169"/>
      <c r="H11" s="170"/>
    </row>
    <row r="12" spans="1:8" x14ac:dyDescent="0.25">
      <c r="A12" s="25" t="s">
        <v>46</v>
      </c>
      <c r="B12" s="51" t="s">
        <v>13</v>
      </c>
      <c r="C12" s="51" t="s">
        <v>13</v>
      </c>
      <c r="D12" s="51" t="s">
        <v>13</v>
      </c>
      <c r="E12" s="51" t="s">
        <v>13</v>
      </c>
      <c r="F12" s="25">
        <v>107</v>
      </c>
      <c r="G12" s="25">
        <v>111</v>
      </c>
      <c r="H12" s="25">
        <v>131</v>
      </c>
    </row>
    <row r="13" spans="1:8" ht="13.8" thickBot="1" x14ac:dyDescent="0.3">
      <c r="A13" s="23" t="s">
        <v>47</v>
      </c>
      <c r="B13" s="52" t="s">
        <v>13</v>
      </c>
      <c r="C13" s="52" t="s">
        <v>13</v>
      </c>
      <c r="D13" s="52" t="s">
        <v>13</v>
      </c>
      <c r="E13" s="52" t="s">
        <v>13</v>
      </c>
      <c r="F13" s="23">
        <v>158</v>
      </c>
      <c r="G13" s="23">
        <v>204</v>
      </c>
      <c r="H13" s="23">
        <v>207</v>
      </c>
    </row>
    <row r="14" spans="1:8" ht="14.4" customHeight="1" thickBot="1" x14ac:dyDescent="0.3">
      <c r="A14" s="168" t="s">
        <v>137</v>
      </c>
      <c r="B14" s="169"/>
      <c r="C14" s="169"/>
      <c r="D14" s="169"/>
      <c r="E14" s="169"/>
      <c r="F14" s="169"/>
      <c r="G14" s="169"/>
      <c r="H14" s="170"/>
    </row>
    <row r="15" spans="1:8" x14ac:dyDescent="0.25">
      <c r="A15" s="25" t="s">
        <v>46</v>
      </c>
      <c r="B15" s="25">
        <v>33</v>
      </c>
      <c r="C15" s="25">
        <v>200</v>
      </c>
      <c r="D15" s="25">
        <v>173</v>
      </c>
      <c r="E15" s="25">
        <v>162</v>
      </c>
      <c r="F15" s="25">
        <v>179</v>
      </c>
      <c r="G15" s="25">
        <v>180</v>
      </c>
      <c r="H15" s="25">
        <v>262</v>
      </c>
    </row>
    <row r="16" spans="1:8" ht="13.8" thickBot="1" x14ac:dyDescent="0.3">
      <c r="A16" s="23" t="s">
        <v>47</v>
      </c>
      <c r="B16" s="23">
        <v>48</v>
      </c>
      <c r="C16" s="23">
        <v>185</v>
      </c>
      <c r="D16" s="23">
        <v>148</v>
      </c>
      <c r="E16" s="23">
        <v>214</v>
      </c>
      <c r="F16" s="23">
        <v>134</v>
      </c>
      <c r="G16" s="23">
        <v>187</v>
      </c>
      <c r="H16" s="23">
        <v>303</v>
      </c>
    </row>
    <row r="17" spans="1:8" ht="14.4" customHeight="1" thickBot="1" x14ac:dyDescent="0.3">
      <c r="A17" s="168" t="s">
        <v>132</v>
      </c>
      <c r="B17" s="169"/>
      <c r="C17" s="169"/>
      <c r="D17" s="169"/>
      <c r="E17" s="169"/>
      <c r="F17" s="169"/>
      <c r="G17" s="169"/>
      <c r="H17" s="170"/>
    </row>
    <row r="18" spans="1:8" x14ac:dyDescent="0.25">
      <c r="A18" s="25" t="s">
        <v>46</v>
      </c>
      <c r="B18" s="25">
        <v>165</v>
      </c>
      <c r="C18" s="25">
        <v>154</v>
      </c>
      <c r="D18" s="51" t="s">
        <v>13</v>
      </c>
      <c r="E18" s="51" t="s">
        <v>13</v>
      </c>
      <c r="F18" s="25">
        <v>162</v>
      </c>
      <c r="G18" s="25">
        <v>194</v>
      </c>
      <c r="H18" s="25">
        <v>217</v>
      </c>
    </row>
    <row r="19" spans="1:8" x14ac:dyDescent="0.25">
      <c r="A19" s="19" t="s">
        <v>47</v>
      </c>
      <c r="B19" s="19">
        <v>116</v>
      </c>
      <c r="C19" s="19">
        <v>70</v>
      </c>
      <c r="D19" s="16" t="s">
        <v>13</v>
      </c>
      <c r="E19" s="16" t="s">
        <v>13</v>
      </c>
      <c r="F19" s="19">
        <v>100</v>
      </c>
      <c r="G19" s="19">
        <v>101</v>
      </c>
      <c r="H19" s="19">
        <v>145</v>
      </c>
    </row>
    <row r="20" spans="1:8" x14ac:dyDescent="0.25">
      <c r="A20" s="28" t="s">
        <v>124</v>
      </c>
    </row>
  </sheetData>
  <mergeCells count="5">
    <mergeCell ref="A5:H5"/>
    <mergeCell ref="A8:H8"/>
    <mergeCell ref="A11:H11"/>
    <mergeCell ref="A14:H14"/>
    <mergeCell ref="A17:H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Table 3 Household crimes 5yr</vt:lpstr>
      <vt:lpstr>Table 5 household crime 12mths</vt:lpstr>
      <vt:lpstr>Figure 13-18 (Past 12 month)</vt:lpstr>
      <vt:lpstr>Table 4 Individual crime 5yrs</vt:lpstr>
      <vt:lpstr>Table 19 Individual crimes 12mt</vt:lpstr>
      <vt:lpstr>Figure 32-36 (Past 12 months)</vt:lpstr>
      <vt:lpstr>HH crime by sex</vt:lpstr>
      <vt:lpstr>HH Crime by Province and metro </vt:lpstr>
      <vt:lpstr>Individual crime by Sex</vt:lpstr>
      <vt:lpstr>Indiv crime by Prov and metro</vt:lpstr>
      <vt:lpstr>HH Crime by Month</vt:lpstr>
      <vt:lpstr>Indiv crime by month</vt:lpstr>
      <vt:lpstr>Reporting of indvi crime </vt:lpstr>
      <vt:lpstr>Reason not Repoting indvi crim</vt:lpstr>
      <vt:lpstr>Incidences of indvi crime</vt:lpstr>
      <vt:lpstr>Feeling of safety</vt:lpstr>
      <vt:lpstr>Feeling of safety by sex</vt:lpstr>
      <vt:lpstr>Felling of safety by Prov</vt:lpstr>
      <vt:lpstr>Done something to protect again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Boitumelo Mooketsi</dc:creator>
  <cp:lastModifiedBy>Boitumelo Mooketsi</cp:lastModifiedBy>
  <dcterms:created xsi:type="dcterms:W3CDTF">2024-08-27T13:40:16Z</dcterms:created>
  <dcterms:modified xsi:type="dcterms:W3CDTF">2025-08-25T19:40:52Z</dcterms:modified>
</cp:coreProperties>
</file>