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3\Stats online\"/>
    </mc:Choice>
  </mc:AlternateContent>
  <xr:revisionPtr revIDLastSave="0" documentId="13_ncr:1_{FDBF224A-4D35-4B35-A9AD-2CCA1EA384D0}" xr6:coauthVersionLast="47" xr6:coauthVersionMax="47" xr10:uidLastSave="{00000000-0000-0000-0000-000000000000}"/>
  <bookViews>
    <workbookView xWindow="-110" yWindow="-110" windowWidth="19420" windowHeight="11620" tabRatio="925" xr2:uid="{00000000-000D-0000-FFFF-FFFF00000000}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9" l="1"/>
  <c r="G58" i="9"/>
  <c r="E118" i="8"/>
  <c r="G88" i="8"/>
  <c r="F58" i="8"/>
  <c r="F118" i="7"/>
  <c r="D87" i="7"/>
  <c r="F88" i="7"/>
  <c r="G118" i="6"/>
  <c r="F88" i="6"/>
  <c r="D58" i="6"/>
  <c r="F88" i="5"/>
  <c r="G58" i="5"/>
  <c r="D88" i="4"/>
  <c r="D118" i="3"/>
  <c r="D88" i="3"/>
  <c r="G27" i="2"/>
  <c r="F28" i="2"/>
  <c r="G88" i="4"/>
  <c r="D26" i="2"/>
  <c r="D86" i="9"/>
  <c r="G116" i="8"/>
  <c r="E85" i="8"/>
  <c r="G115" i="7"/>
  <c r="G114" i="6"/>
  <c r="D86" i="6"/>
  <c r="D85" i="5"/>
  <c r="E86" i="4"/>
  <c r="D56" i="4"/>
  <c r="E85" i="3"/>
  <c r="D86" i="3"/>
  <c r="E54" i="3"/>
  <c r="E55" i="3"/>
  <c r="F88" i="4" l="1"/>
  <c r="D58" i="4"/>
  <c r="E88" i="4"/>
  <c r="E118" i="9"/>
  <c r="G87" i="4"/>
  <c r="G118" i="9"/>
  <c r="D118" i="9"/>
  <c r="G58" i="6"/>
  <c r="G88" i="3"/>
  <c r="D58" i="9"/>
  <c r="F118" i="3"/>
  <c r="F58" i="9"/>
  <c r="D88" i="8"/>
  <c r="E118" i="3"/>
  <c r="E58" i="3"/>
  <c r="C28" i="9"/>
  <c r="F28" i="9" s="1"/>
  <c r="F88" i="8"/>
  <c r="E88" i="9"/>
  <c r="E118" i="6"/>
  <c r="G118" i="7"/>
  <c r="D118" i="5"/>
  <c r="E58" i="4"/>
  <c r="D118" i="4"/>
  <c r="D118" i="7"/>
  <c r="G118" i="8"/>
  <c r="D58" i="5"/>
  <c r="F118" i="8"/>
  <c r="G118" i="3"/>
  <c r="D118" i="6"/>
  <c r="D88" i="9"/>
  <c r="E88" i="7"/>
  <c r="D118" i="8"/>
  <c r="C118" i="1"/>
  <c r="G118" i="1" s="1"/>
  <c r="E58" i="5"/>
  <c r="G87" i="8"/>
  <c r="G118" i="4"/>
  <c r="E118" i="4"/>
  <c r="G88" i="5"/>
  <c r="E88" i="8"/>
  <c r="E28" i="2"/>
  <c r="F88" i="3"/>
  <c r="F58" i="6"/>
  <c r="D88" i="7"/>
  <c r="C88" i="1"/>
  <c r="G88" i="1" s="1"/>
  <c r="E88" i="3"/>
  <c r="E58" i="6"/>
  <c r="E57" i="5"/>
  <c r="E58" i="8"/>
  <c r="D58" i="8"/>
  <c r="F118" i="4"/>
  <c r="F118" i="6"/>
  <c r="D58" i="3"/>
  <c r="E118" i="5"/>
  <c r="C28" i="8"/>
  <c r="G28" i="8" s="1"/>
  <c r="D88" i="5"/>
  <c r="F58" i="5"/>
  <c r="G88" i="7"/>
  <c r="E118" i="7"/>
  <c r="G58" i="4"/>
  <c r="G118" i="5"/>
  <c r="G58" i="8"/>
  <c r="G88" i="9"/>
  <c r="F58" i="4"/>
  <c r="F118" i="5"/>
  <c r="F88" i="9"/>
  <c r="C28" i="4"/>
  <c r="F28" i="4" s="1"/>
  <c r="E88" i="5"/>
  <c r="C28" i="3"/>
  <c r="F28" i="3" s="1"/>
  <c r="D28" i="2"/>
  <c r="C28" i="6"/>
  <c r="G28" i="6" s="1"/>
  <c r="E88" i="6"/>
  <c r="G88" i="6"/>
  <c r="D58" i="7"/>
  <c r="E58" i="9"/>
  <c r="G58" i="7"/>
  <c r="F58" i="7"/>
  <c r="C28" i="7"/>
  <c r="G28" i="7" s="1"/>
  <c r="E58" i="7"/>
  <c r="D88" i="6"/>
  <c r="C28" i="5"/>
  <c r="G28" i="5" s="1"/>
  <c r="G58" i="3"/>
  <c r="F58" i="3"/>
  <c r="C58" i="1"/>
  <c r="G28" i="2"/>
  <c r="D117" i="9"/>
  <c r="E86" i="3"/>
  <c r="E116" i="4"/>
  <c r="E117" i="5"/>
  <c r="F84" i="5"/>
  <c r="F116" i="8"/>
  <c r="G86" i="3"/>
  <c r="D117" i="8"/>
  <c r="E116" i="8"/>
  <c r="D56" i="3"/>
  <c r="D116" i="8"/>
  <c r="E57" i="7"/>
  <c r="G87" i="3"/>
  <c r="F114" i="5"/>
  <c r="D85" i="4"/>
  <c r="E86" i="5"/>
  <c r="D117" i="4"/>
  <c r="F86" i="3"/>
  <c r="G116" i="5"/>
  <c r="D57" i="8"/>
  <c r="D57" i="7"/>
  <c r="F117" i="9"/>
  <c r="F86" i="6"/>
  <c r="E86" i="6"/>
  <c r="E56" i="3"/>
  <c r="F57" i="4"/>
  <c r="F85" i="7"/>
  <c r="F86" i="8"/>
  <c r="F115" i="8"/>
  <c r="G87" i="9"/>
  <c r="G116" i="9"/>
  <c r="E27" i="2"/>
  <c r="D27" i="2"/>
  <c r="D116" i="4"/>
  <c r="F84" i="3"/>
  <c r="G26" i="2"/>
  <c r="F26" i="2"/>
  <c r="D56" i="7"/>
  <c r="E26" i="2"/>
  <c r="F56" i="7"/>
  <c r="C26" i="7"/>
  <c r="F115" i="5"/>
  <c r="G56" i="7"/>
  <c r="E57" i="6"/>
  <c r="G86" i="6"/>
  <c r="E117" i="9"/>
  <c r="G57" i="5"/>
  <c r="F87" i="8"/>
  <c r="F116" i="3"/>
  <c r="F54" i="7"/>
  <c r="G84" i="8"/>
  <c r="F27" i="2"/>
  <c r="G117" i="9"/>
  <c r="F114" i="4"/>
  <c r="D116" i="6"/>
  <c r="D117" i="7"/>
  <c r="G56" i="8"/>
  <c r="F86" i="4"/>
  <c r="E57" i="3"/>
  <c r="E56" i="7"/>
  <c r="D57" i="3"/>
  <c r="F87" i="9"/>
  <c r="G56" i="3"/>
  <c r="F114" i="8"/>
  <c r="F56" i="3"/>
  <c r="F57" i="5"/>
  <c r="F57" i="3"/>
  <c r="F85" i="6"/>
  <c r="G86" i="8"/>
  <c r="E87" i="8"/>
  <c r="D87" i="8"/>
  <c r="F57" i="6"/>
  <c r="D56" i="8"/>
  <c r="D86" i="5"/>
  <c r="F116" i="9"/>
  <c r="E57" i="8"/>
  <c r="G115" i="3"/>
  <c r="G54" i="8"/>
  <c r="G55" i="9"/>
  <c r="C26" i="5"/>
  <c r="E117" i="3"/>
  <c r="G57" i="6"/>
  <c r="D117" i="6"/>
  <c r="D117" i="3"/>
  <c r="G117" i="7"/>
  <c r="E87" i="5"/>
  <c r="D116" i="9"/>
  <c r="E55" i="8"/>
  <c r="G116" i="3"/>
  <c r="E86" i="8"/>
  <c r="G116" i="7"/>
  <c r="E57" i="4"/>
  <c r="F87" i="6"/>
  <c r="F56" i="4"/>
  <c r="F116" i="7"/>
  <c r="D57" i="4"/>
  <c r="D87" i="9"/>
  <c r="F114" i="9"/>
  <c r="G56" i="4"/>
  <c r="E87" i="9"/>
  <c r="G117" i="8"/>
  <c r="G86" i="4"/>
  <c r="E116" i="7"/>
  <c r="G117" i="4"/>
  <c r="F117" i="8"/>
  <c r="D86" i="7"/>
  <c r="F117" i="7"/>
  <c r="D86" i="8"/>
  <c r="D116" i="7"/>
  <c r="F117" i="4"/>
  <c r="E117" i="8"/>
  <c r="E117" i="4"/>
  <c r="D86" i="4"/>
  <c r="F56" i="5"/>
  <c r="G116" i="4"/>
  <c r="F86" i="9"/>
  <c r="D117" i="5"/>
  <c r="F57" i="7"/>
  <c r="F85" i="9"/>
  <c r="F116" i="4"/>
  <c r="D87" i="5"/>
  <c r="G55" i="6"/>
  <c r="F57" i="8"/>
  <c r="G86" i="9"/>
  <c r="F117" i="3"/>
  <c r="F54" i="6"/>
  <c r="E116" i="9"/>
  <c r="C26" i="9"/>
  <c r="E86" i="9"/>
  <c r="C27" i="9"/>
  <c r="C87" i="1"/>
  <c r="G56" i="9"/>
  <c r="F56" i="9"/>
  <c r="F57" i="9"/>
  <c r="G57" i="9"/>
  <c r="E56" i="9"/>
  <c r="E57" i="9"/>
  <c r="D56" i="9"/>
  <c r="D57" i="9"/>
  <c r="C27" i="8"/>
  <c r="C26" i="8"/>
  <c r="F56" i="8"/>
  <c r="E56" i="8"/>
  <c r="G57" i="8"/>
  <c r="E117" i="7"/>
  <c r="G87" i="7"/>
  <c r="E87" i="7"/>
  <c r="E86" i="7"/>
  <c r="G86" i="7"/>
  <c r="F87" i="7"/>
  <c r="F86" i="7"/>
  <c r="C27" i="7"/>
  <c r="G57" i="7"/>
  <c r="F116" i="6"/>
  <c r="G116" i="6"/>
  <c r="E116" i="6"/>
  <c r="G117" i="6"/>
  <c r="F117" i="6"/>
  <c r="E117" i="6"/>
  <c r="E87" i="6"/>
  <c r="G87" i="6"/>
  <c r="D87" i="6"/>
  <c r="C26" i="6"/>
  <c r="D57" i="6"/>
  <c r="E56" i="6"/>
  <c r="G56" i="6"/>
  <c r="D56" i="6"/>
  <c r="C27" i="6"/>
  <c r="F56" i="6"/>
  <c r="F116" i="5"/>
  <c r="E116" i="5"/>
  <c r="D116" i="5"/>
  <c r="G117" i="5"/>
  <c r="F117" i="5"/>
  <c r="G86" i="5"/>
  <c r="G87" i="5"/>
  <c r="F86" i="5"/>
  <c r="F87" i="5"/>
  <c r="C27" i="5"/>
  <c r="D57" i="5"/>
  <c r="E56" i="5"/>
  <c r="C56" i="1"/>
  <c r="D56" i="5"/>
  <c r="G56" i="5"/>
  <c r="C26" i="4"/>
  <c r="F87" i="4"/>
  <c r="D87" i="4"/>
  <c r="E87" i="4"/>
  <c r="C57" i="1"/>
  <c r="E56" i="4"/>
  <c r="C27" i="4"/>
  <c r="G57" i="4"/>
  <c r="E116" i="3"/>
  <c r="C26" i="3"/>
  <c r="D116" i="3"/>
  <c r="C117" i="1"/>
  <c r="C116" i="1"/>
  <c r="G117" i="3"/>
  <c r="D87" i="3"/>
  <c r="C86" i="1"/>
  <c r="C27" i="3"/>
  <c r="E87" i="3"/>
  <c r="F87" i="3"/>
  <c r="G57" i="3"/>
  <c r="G115" i="5"/>
  <c r="D25" i="2"/>
  <c r="F115" i="3"/>
  <c r="E115" i="8"/>
  <c r="D115" i="4"/>
  <c r="D115" i="8"/>
  <c r="F85" i="3"/>
  <c r="D85" i="3"/>
  <c r="C25" i="5"/>
  <c r="F55" i="9"/>
  <c r="D55" i="9"/>
  <c r="E115" i="6"/>
  <c r="G85" i="6"/>
  <c r="E115" i="5"/>
  <c r="D115" i="5"/>
  <c r="C25" i="4"/>
  <c r="C25" i="7"/>
  <c r="E55" i="6"/>
  <c r="D55" i="8"/>
  <c r="G115" i="8"/>
  <c r="F85" i="5"/>
  <c r="E85" i="5"/>
  <c r="G85" i="5"/>
  <c r="E54" i="7"/>
  <c r="C25" i="6"/>
  <c r="F55" i="6"/>
  <c r="D115" i="6"/>
  <c r="G85" i="9"/>
  <c r="G55" i="4"/>
  <c r="F55" i="4"/>
  <c r="D55" i="6"/>
  <c r="D85" i="9"/>
  <c r="G115" i="6"/>
  <c r="F115" i="6"/>
  <c r="D115" i="7"/>
  <c r="G55" i="8"/>
  <c r="D55" i="4"/>
  <c r="C25" i="9"/>
  <c r="F115" i="7"/>
  <c r="F55" i="8"/>
  <c r="E115" i="7"/>
  <c r="E85" i="9"/>
  <c r="G115" i="9"/>
  <c r="G114" i="9"/>
  <c r="G115" i="4"/>
  <c r="F115" i="9"/>
  <c r="E85" i="7"/>
  <c r="C115" i="1"/>
  <c r="F115" i="4"/>
  <c r="E115" i="9"/>
  <c r="C85" i="1"/>
  <c r="E115" i="4"/>
  <c r="D115" i="9"/>
  <c r="C55" i="1"/>
  <c r="G25" i="2"/>
  <c r="G85" i="4"/>
  <c r="F25" i="2"/>
  <c r="F85" i="4"/>
  <c r="G55" i="5"/>
  <c r="G55" i="7"/>
  <c r="E25" i="2"/>
  <c r="E85" i="4"/>
  <c r="F55" i="5"/>
  <c r="F55" i="7"/>
  <c r="F54" i="4"/>
  <c r="E55" i="5"/>
  <c r="E55" i="7"/>
  <c r="C25" i="3"/>
  <c r="F55" i="3"/>
  <c r="D55" i="5"/>
  <c r="D55" i="7"/>
  <c r="D55" i="3"/>
  <c r="G85" i="7"/>
  <c r="G85" i="3"/>
  <c r="E55" i="4"/>
  <c r="E55" i="9"/>
  <c r="D115" i="3"/>
  <c r="D85" i="6"/>
  <c r="C25" i="8"/>
  <c r="F85" i="8"/>
  <c r="D85" i="8"/>
  <c r="G85" i="8"/>
  <c r="D85" i="7"/>
  <c r="E85" i="6"/>
  <c r="E115" i="3"/>
  <c r="F114" i="3"/>
  <c r="G55" i="3"/>
  <c r="E84" i="4"/>
  <c r="F84" i="4"/>
  <c r="G114" i="4"/>
  <c r="D84" i="4"/>
  <c r="D54" i="3"/>
  <c r="G84" i="4"/>
  <c r="D114" i="5"/>
  <c r="G114" i="5"/>
  <c r="E84" i="8"/>
  <c r="F54" i="3"/>
  <c r="D84" i="8"/>
  <c r="F84" i="8"/>
  <c r="G54" i="3"/>
  <c r="F54" i="8"/>
  <c r="G54" i="7"/>
  <c r="E114" i="9"/>
  <c r="D114" i="6"/>
  <c r="C24" i="4"/>
  <c r="G84" i="5"/>
  <c r="E54" i="4"/>
  <c r="E84" i="5"/>
  <c r="E114" i="6"/>
  <c r="D84" i="5"/>
  <c r="F114" i="6"/>
  <c r="E114" i="3"/>
  <c r="C24" i="9"/>
  <c r="G114" i="8"/>
  <c r="C24" i="8"/>
  <c r="E84" i="3"/>
  <c r="D114" i="4"/>
  <c r="E54" i="6"/>
  <c r="D114" i="8"/>
  <c r="C24" i="3"/>
  <c r="D54" i="5"/>
  <c r="E84" i="6"/>
  <c r="E114" i="7"/>
  <c r="D54" i="9"/>
  <c r="G54" i="6"/>
  <c r="D24" i="2"/>
  <c r="D54" i="8"/>
  <c r="G84" i="3"/>
  <c r="C114" i="1"/>
  <c r="D84" i="3"/>
  <c r="E114" i="4"/>
  <c r="C24" i="5"/>
  <c r="D84" i="6"/>
  <c r="D114" i="7"/>
  <c r="D84" i="9"/>
  <c r="G114" i="3"/>
  <c r="D54" i="4"/>
  <c r="G54" i="9"/>
  <c r="C24" i="7"/>
  <c r="F54" i="9"/>
  <c r="E54" i="9"/>
  <c r="D114" i="3"/>
  <c r="G54" i="5"/>
  <c r="D54" i="6"/>
  <c r="D114" i="9"/>
  <c r="G84" i="6"/>
  <c r="G54" i="4"/>
  <c r="E114" i="5"/>
  <c r="E54" i="5"/>
  <c r="F84" i="6"/>
  <c r="F114" i="7"/>
  <c r="E114" i="8"/>
  <c r="E54" i="8"/>
  <c r="F84" i="9"/>
  <c r="F54" i="5"/>
  <c r="G114" i="7"/>
  <c r="G84" i="9"/>
  <c r="C54" i="1"/>
  <c r="E84" i="9"/>
  <c r="D54" i="7"/>
  <c r="E84" i="7"/>
  <c r="C84" i="1"/>
  <c r="D84" i="7"/>
  <c r="G84" i="7"/>
  <c r="F84" i="7"/>
  <c r="C24" i="6"/>
  <c r="G24" i="2"/>
  <c r="F24" i="2"/>
  <c r="E24" i="2"/>
  <c r="G113" i="9"/>
  <c r="D83" i="8"/>
  <c r="F53" i="8"/>
  <c r="F113" i="7"/>
  <c r="D53" i="7"/>
  <c r="F113" i="6"/>
  <c r="G83" i="6"/>
  <c r="D113" i="5"/>
  <c r="F83" i="5"/>
  <c r="G53" i="5"/>
  <c r="G113" i="4"/>
  <c r="D83" i="4"/>
  <c r="G53" i="4"/>
  <c r="G113" i="3"/>
  <c r="F23" i="2"/>
  <c r="F53" i="9"/>
  <c r="G53" i="9"/>
  <c r="G83" i="8"/>
  <c r="E53" i="7"/>
  <c r="G53" i="7"/>
  <c r="E113" i="5"/>
  <c r="F113" i="3"/>
  <c r="F28" i="8" l="1"/>
  <c r="G28" i="9"/>
  <c r="D28" i="3"/>
  <c r="E28" i="6"/>
  <c r="D28" i="8"/>
  <c r="D118" i="1"/>
  <c r="F28" i="6"/>
  <c r="F28" i="5"/>
  <c r="E28" i="5"/>
  <c r="G28" i="3"/>
  <c r="F118" i="1"/>
  <c r="G28" i="4"/>
  <c r="D28" i="4"/>
  <c r="D88" i="1"/>
  <c r="F88" i="1"/>
  <c r="E28" i="7"/>
  <c r="F28" i="7"/>
  <c r="E28" i="9"/>
  <c r="D28" i="9"/>
  <c r="E28" i="8"/>
  <c r="D28" i="7"/>
  <c r="D28" i="6"/>
  <c r="D58" i="1"/>
  <c r="D28" i="5"/>
  <c r="E28" i="4"/>
  <c r="E118" i="1"/>
  <c r="E88" i="1"/>
  <c r="E28" i="3"/>
  <c r="G58" i="1"/>
  <c r="E58" i="1"/>
  <c r="F58" i="1"/>
  <c r="C28" i="1"/>
  <c r="G28" i="1" s="1"/>
  <c r="E26" i="4"/>
  <c r="D27" i="3"/>
  <c r="E27" i="4"/>
  <c r="E26" i="7"/>
  <c r="D27" i="8"/>
  <c r="D87" i="1"/>
  <c r="E27" i="9"/>
  <c r="E27" i="3"/>
  <c r="D26" i="3"/>
  <c r="E27" i="8"/>
  <c r="D26" i="5"/>
  <c r="D27" i="5"/>
  <c r="E26" i="8"/>
  <c r="D27" i="6"/>
  <c r="D26" i="9"/>
  <c r="D27" i="9"/>
  <c r="D57" i="1"/>
  <c r="D56" i="1"/>
  <c r="E27" i="7"/>
  <c r="D27" i="7"/>
  <c r="D26" i="6"/>
  <c r="E27" i="6"/>
  <c r="E27" i="5"/>
  <c r="C27" i="1"/>
  <c r="E57" i="1"/>
  <c r="E117" i="1"/>
  <c r="D116" i="1"/>
  <c r="D27" i="4"/>
  <c r="D86" i="1"/>
  <c r="C26" i="1"/>
  <c r="D117" i="1"/>
  <c r="E87" i="1"/>
  <c r="E26" i="6"/>
  <c r="D26" i="7"/>
  <c r="D26" i="8"/>
  <c r="E56" i="1"/>
  <c r="E26" i="9"/>
  <c r="E26" i="5"/>
  <c r="D26" i="4"/>
  <c r="E26" i="3"/>
  <c r="E116" i="1"/>
  <c r="E86" i="1"/>
  <c r="D25" i="5"/>
  <c r="D25" i="7"/>
  <c r="D25" i="4"/>
  <c r="D25" i="6"/>
  <c r="E115" i="1"/>
  <c r="C25" i="1"/>
  <c r="D85" i="1"/>
  <c r="D25" i="8"/>
  <c r="D25" i="9"/>
  <c r="D55" i="1"/>
  <c r="D25" i="3"/>
  <c r="E25" i="9"/>
  <c r="E25" i="8"/>
  <c r="E25" i="7"/>
  <c r="E25" i="6"/>
  <c r="E25" i="5"/>
  <c r="E85" i="1"/>
  <c r="E25" i="4"/>
  <c r="D115" i="1"/>
  <c r="E25" i="3"/>
  <c r="E55" i="1"/>
  <c r="C24" i="1"/>
  <c r="E113" i="9"/>
  <c r="D113" i="9"/>
  <c r="F113" i="9"/>
  <c r="F113" i="5"/>
  <c r="F53" i="7"/>
  <c r="D113" i="3"/>
  <c r="G113" i="5"/>
  <c r="E113" i="3"/>
  <c r="F53" i="5"/>
  <c r="G83" i="4"/>
  <c r="D53" i="5"/>
  <c r="D83" i="9"/>
  <c r="D83" i="7"/>
  <c r="F53" i="4"/>
  <c r="G113" i="6"/>
  <c r="D53" i="4"/>
  <c r="F83" i="4"/>
  <c r="F83" i="9"/>
  <c r="E83" i="4"/>
  <c r="G83" i="5"/>
  <c r="G113" i="7"/>
  <c r="E83" i="8"/>
  <c r="E83" i="9"/>
  <c r="C83" i="1"/>
  <c r="C23" i="6"/>
  <c r="G27" i="6" s="1"/>
  <c r="D113" i="8"/>
  <c r="D83" i="5"/>
  <c r="G83" i="9"/>
  <c r="F83" i="8"/>
  <c r="D83" i="6"/>
  <c r="C23" i="9"/>
  <c r="D113" i="6"/>
  <c r="F83" i="6"/>
  <c r="E83" i="3"/>
  <c r="G113" i="8"/>
  <c r="C113" i="1"/>
  <c r="F117" i="1" s="1"/>
  <c r="G83" i="7"/>
  <c r="F83" i="7"/>
  <c r="F113" i="8"/>
  <c r="E53" i="5"/>
  <c r="E83" i="6"/>
  <c r="D113" i="7"/>
  <c r="D53" i="9"/>
  <c r="G53" i="6"/>
  <c r="E83" i="7"/>
  <c r="E113" i="8"/>
  <c r="D23" i="2"/>
  <c r="C23" i="8"/>
  <c r="G83" i="3"/>
  <c r="F83" i="3"/>
  <c r="F53" i="6"/>
  <c r="E53" i="6"/>
  <c r="C23" i="3"/>
  <c r="D83" i="3"/>
  <c r="F113" i="4"/>
  <c r="D53" i="6"/>
  <c r="E53" i="8"/>
  <c r="C23" i="4"/>
  <c r="G53" i="3"/>
  <c r="E113" i="4"/>
  <c r="E53" i="4"/>
  <c r="E83" i="5"/>
  <c r="E113" i="6"/>
  <c r="F53" i="3"/>
  <c r="D113" i="4"/>
  <c r="D53" i="8"/>
  <c r="E53" i="3"/>
  <c r="D53" i="3"/>
  <c r="E53" i="9"/>
  <c r="E113" i="7"/>
  <c r="C23" i="5"/>
  <c r="C53" i="1"/>
  <c r="G23" i="2"/>
  <c r="G53" i="8"/>
  <c r="E23" i="2"/>
  <c r="C23" i="7"/>
  <c r="F27" i="7" s="1"/>
  <c r="F112" i="8"/>
  <c r="F82" i="8"/>
  <c r="F52" i="8"/>
  <c r="F112" i="7"/>
  <c r="F82" i="7"/>
  <c r="F52" i="7"/>
  <c r="G112" i="6"/>
  <c r="G52" i="6"/>
  <c r="F112" i="5"/>
  <c r="F52" i="5"/>
  <c r="G82" i="3"/>
  <c r="G22" i="2"/>
  <c r="D28" i="1" l="1"/>
  <c r="E28" i="1"/>
  <c r="F28" i="1"/>
  <c r="G27" i="9"/>
  <c r="F27" i="9"/>
  <c r="G27" i="8"/>
  <c r="F27" i="8"/>
  <c r="E27" i="1"/>
  <c r="D27" i="1"/>
  <c r="G27" i="7"/>
  <c r="F27" i="6"/>
  <c r="F27" i="5"/>
  <c r="G27" i="5"/>
  <c r="G27" i="4"/>
  <c r="F27" i="4"/>
  <c r="G117" i="1"/>
  <c r="G87" i="1"/>
  <c r="F87" i="1"/>
  <c r="F27" i="3"/>
  <c r="G27" i="3"/>
  <c r="F57" i="1"/>
  <c r="G57" i="1"/>
  <c r="D26" i="1"/>
  <c r="E26" i="1"/>
  <c r="E25" i="1"/>
  <c r="D25" i="1"/>
  <c r="E24" i="9"/>
  <c r="D24" i="9"/>
  <c r="D24" i="8"/>
  <c r="E24" i="8"/>
  <c r="E24" i="7"/>
  <c r="D24" i="7"/>
  <c r="D24" i="6"/>
  <c r="E24" i="6"/>
  <c r="E24" i="5"/>
  <c r="D24" i="5"/>
  <c r="E24" i="4"/>
  <c r="D24" i="4"/>
  <c r="D114" i="1"/>
  <c r="E114" i="1"/>
  <c r="D84" i="1"/>
  <c r="E84" i="1"/>
  <c r="E24" i="3"/>
  <c r="D24" i="3"/>
  <c r="D54" i="1"/>
  <c r="E54" i="1"/>
  <c r="C23" i="1"/>
  <c r="D112" i="4"/>
  <c r="D112" i="3"/>
  <c r="D82" i="6"/>
  <c r="D52" i="9"/>
  <c r="G52" i="9"/>
  <c r="F52" i="9"/>
  <c r="D112" i="7"/>
  <c r="F112" i="3"/>
  <c r="D112" i="8"/>
  <c r="D52" i="3"/>
  <c r="D82" i="4"/>
  <c r="D112" i="9"/>
  <c r="E52" i="7"/>
  <c r="E112" i="7"/>
  <c r="D52" i="7"/>
  <c r="G112" i="9"/>
  <c r="F82" i="6"/>
  <c r="C82" i="1"/>
  <c r="F112" i="9"/>
  <c r="G112" i="4"/>
  <c r="D52" i="4"/>
  <c r="D82" i="5"/>
  <c r="D82" i="9"/>
  <c r="E112" i="8"/>
  <c r="F52" i="3"/>
  <c r="E52" i="8"/>
  <c r="D52" i="8"/>
  <c r="G82" i="9"/>
  <c r="E82" i="8"/>
  <c r="E82" i="7"/>
  <c r="F52" i="6"/>
  <c r="F112" i="6"/>
  <c r="E52" i="5"/>
  <c r="E112" i="5"/>
  <c r="G82" i="4"/>
  <c r="F82" i="3"/>
  <c r="F22" i="2"/>
  <c r="F82" i="9"/>
  <c r="C22" i="8"/>
  <c r="D82" i="8"/>
  <c r="C22" i="7"/>
  <c r="D82" i="7"/>
  <c r="E52" i="6"/>
  <c r="E112" i="6"/>
  <c r="D52" i="5"/>
  <c r="D112" i="5"/>
  <c r="F82" i="4"/>
  <c r="E82" i="3"/>
  <c r="E22" i="2"/>
  <c r="E82" i="5"/>
  <c r="E82" i="9"/>
  <c r="G52" i="8"/>
  <c r="G112" i="8"/>
  <c r="G52" i="7"/>
  <c r="G112" i="7"/>
  <c r="D52" i="6"/>
  <c r="D112" i="6"/>
  <c r="G82" i="5"/>
  <c r="E82" i="4"/>
  <c r="C22" i="3"/>
  <c r="D82" i="3"/>
  <c r="D22" i="2"/>
  <c r="C22" i="9"/>
  <c r="G82" i="6"/>
  <c r="F82" i="5"/>
  <c r="C22" i="4"/>
  <c r="G52" i="3"/>
  <c r="G112" i="3"/>
  <c r="C112" i="1"/>
  <c r="E82" i="6"/>
  <c r="C22" i="5"/>
  <c r="F52" i="4"/>
  <c r="F112" i="4"/>
  <c r="E52" i="3"/>
  <c r="E112" i="3"/>
  <c r="C52" i="1"/>
  <c r="E52" i="9"/>
  <c r="E112" i="9"/>
  <c r="G82" i="8"/>
  <c r="G82" i="7"/>
  <c r="C22" i="6"/>
  <c r="G52" i="5"/>
  <c r="G112" i="5"/>
  <c r="E52" i="4"/>
  <c r="E112" i="4"/>
  <c r="G52" i="4"/>
  <c r="C21" i="3"/>
  <c r="F111" i="9"/>
  <c r="F51" i="9"/>
  <c r="G111" i="8"/>
  <c r="F81" i="8"/>
  <c r="F111" i="7"/>
  <c r="G81" i="7"/>
  <c r="F111" i="6"/>
  <c r="G51" i="6"/>
  <c r="F111" i="5"/>
  <c r="G51" i="5"/>
  <c r="G111" i="4"/>
  <c r="G51" i="4"/>
  <c r="F51" i="3"/>
  <c r="G27" i="1" l="1"/>
  <c r="F27" i="1"/>
  <c r="F26" i="9"/>
  <c r="G26" i="9"/>
  <c r="F26" i="8"/>
  <c r="G26" i="8"/>
  <c r="F26" i="7"/>
  <c r="G26" i="7"/>
  <c r="G26" i="6"/>
  <c r="F26" i="6"/>
  <c r="G56" i="1"/>
  <c r="F56" i="1"/>
  <c r="G26" i="5"/>
  <c r="F26" i="5"/>
  <c r="G26" i="4"/>
  <c r="F26" i="4"/>
  <c r="G26" i="3"/>
  <c r="F26" i="3"/>
  <c r="F25" i="3"/>
  <c r="G25" i="3"/>
  <c r="G116" i="1"/>
  <c r="F116" i="1"/>
  <c r="G86" i="1"/>
  <c r="F86" i="1"/>
  <c r="D24" i="1"/>
  <c r="E24" i="1"/>
  <c r="D23" i="9"/>
  <c r="E23" i="9"/>
  <c r="E23" i="8"/>
  <c r="D23" i="8"/>
  <c r="E23" i="7"/>
  <c r="D23" i="7"/>
  <c r="D23" i="6"/>
  <c r="E23" i="6"/>
  <c r="E23" i="5"/>
  <c r="D23" i="5"/>
  <c r="E23" i="4"/>
  <c r="D23" i="4"/>
  <c r="D113" i="1"/>
  <c r="E113" i="1"/>
  <c r="D83" i="1"/>
  <c r="E83" i="1"/>
  <c r="E23" i="3"/>
  <c r="D23" i="3"/>
  <c r="E53" i="1"/>
  <c r="D53" i="1"/>
  <c r="D22" i="3"/>
  <c r="E22" i="3"/>
  <c r="C22" i="1"/>
  <c r="E51" i="8"/>
  <c r="D81" i="6"/>
  <c r="D51" i="4"/>
  <c r="D81" i="5"/>
  <c r="E81" i="4"/>
  <c r="E51" i="7"/>
  <c r="G81" i="8"/>
  <c r="D81" i="8"/>
  <c r="G111" i="5"/>
  <c r="D51" i="8"/>
  <c r="D81" i="9"/>
  <c r="F81" i="4"/>
  <c r="F51" i="7"/>
  <c r="F111" i="4"/>
  <c r="G81" i="9"/>
  <c r="E51" i="6"/>
  <c r="D111" i="8"/>
  <c r="D111" i="4"/>
  <c r="F81" i="9"/>
  <c r="G51" i="8"/>
  <c r="G81" i="5"/>
  <c r="F51" i="8"/>
  <c r="E81" i="9"/>
  <c r="F51" i="4"/>
  <c r="D111" i="5"/>
  <c r="E51" i="4"/>
  <c r="E111" i="6"/>
  <c r="D111" i="6"/>
  <c r="E81" i="7"/>
  <c r="E111" i="3"/>
  <c r="D111" i="9"/>
  <c r="G111" i="9"/>
  <c r="D81" i="4"/>
  <c r="E111" i="5"/>
  <c r="D51" i="7"/>
  <c r="E81" i="8"/>
  <c r="E111" i="9"/>
  <c r="C21" i="5"/>
  <c r="C21" i="9"/>
  <c r="E111" i="4"/>
  <c r="C21" i="4"/>
  <c r="C21" i="8"/>
  <c r="G81" i="4"/>
  <c r="G51" i="7"/>
  <c r="F51" i="5"/>
  <c r="D51" i="5"/>
  <c r="F81" i="5"/>
  <c r="D21" i="2"/>
  <c r="E81" i="5"/>
  <c r="G111" i="6"/>
  <c r="C21" i="7"/>
  <c r="C51" i="1"/>
  <c r="D81" i="7"/>
  <c r="F51" i="6"/>
  <c r="F81" i="7"/>
  <c r="G51" i="9"/>
  <c r="D51" i="6"/>
  <c r="E51" i="9"/>
  <c r="E111" i="7"/>
  <c r="G111" i="7"/>
  <c r="D51" i="9"/>
  <c r="C21" i="6"/>
  <c r="F81" i="6"/>
  <c r="C81" i="1"/>
  <c r="C111" i="1"/>
  <c r="G81" i="6"/>
  <c r="E51" i="5"/>
  <c r="E81" i="6"/>
  <c r="F111" i="8"/>
  <c r="E111" i="8"/>
  <c r="D111" i="7"/>
  <c r="D111" i="3"/>
  <c r="G111" i="3"/>
  <c r="F111" i="3"/>
  <c r="F81" i="3"/>
  <c r="G81" i="3"/>
  <c r="G51" i="3"/>
  <c r="G21" i="2"/>
  <c r="F21" i="2"/>
  <c r="E21" i="2"/>
  <c r="D81" i="3"/>
  <c r="E51" i="3"/>
  <c r="G18" i="2"/>
  <c r="F18" i="2"/>
  <c r="E18" i="2"/>
  <c r="D18" i="2"/>
  <c r="D19" i="2"/>
  <c r="F20" i="2"/>
  <c r="D22" i="9" l="1"/>
  <c r="F25" i="9"/>
  <c r="G25" i="9"/>
  <c r="E22" i="8"/>
  <c r="F25" i="8"/>
  <c r="G25" i="8"/>
  <c r="D22" i="7"/>
  <c r="G25" i="7"/>
  <c r="F25" i="7"/>
  <c r="E22" i="6"/>
  <c r="F25" i="6"/>
  <c r="G25" i="6"/>
  <c r="E22" i="5"/>
  <c r="F25" i="5"/>
  <c r="G25" i="5"/>
  <c r="E22" i="4"/>
  <c r="F25" i="4"/>
  <c r="G25" i="4"/>
  <c r="G26" i="1"/>
  <c r="F26" i="1"/>
  <c r="F85" i="1"/>
  <c r="G85" i="1"/>
  <c r="D112" i="1"/>
  <c r="F115" i="1"/>
  <c r="G115" i="1"/>
  <c r="D52" i="1"/>
  <c r="G55" i="1"/>
  <c r="F55" i="1"/>
  <c r="D23" i="1"/>
  <c r="E23" i="1"/>
  <c r="E52" i="1"/>
  <c r="E112" i="1"/>
  <c r="D22" i="5"/>
  <c r="D22" i="6"/>
  <c r="D22" i="8"/>
  <c r="E22" i="7"/>
  <c r="D82" i="1"/>
  <c r="E82" i="1"/>
  <c r="E22" i="9"/>
  <c r="D22" i="4"/>
  <c r="C21" i="1"/>
  <c r="E81" i="3"/>
  <c r="D51" i="3"/>
  <c r="E20" i="2"/>
  <c r="D20" i="2"/>
  <c r="G19" i="2"/>
  <c r="F19" i="2"/>
  <c r="E19" i="2"/>
  <c r="G20" i="2"/>
  <c r="C50" i="1"/>
  <c r="C80" i="1"/>
  <c r="C110" i="1"/>
  <c r="C20" i="9"/>
  <c r="C20" i="8"/>
  <c r="C20" i="7"/>
  <c r="C20" i="6"/>
  <c r="C20" i="5"/>
  <c r="C20" i="4"/>
  <c r="C20" i="3"/>
  <c r="D50" i="3"/>
  <c r="E50" i="3"/>
  <c r="F50" i="3"/>
  <c r="G50" i="3"/>
  <c r="D80" i="3"/>
  <c r="E80" i="3"/>
  <c r="F80" i="3"/>
  <c r="G80" i="3"/>
  <c r="D110" i="3"/>
  <c r="E110" i="3"/>
  <c r="F110" i="3"/>
  <c r="G110" i="3"/>
  <c r="D50" i="4"/>
  <c r="E50" i="4"/>
  <c r="F50" i="4"/>
  <c r="G50" i="4"/>
  <c r="D80" i="4"/>
  <c r="E80" i="4"/>
  <c r="F80" i="4"/>
  <c r="G80" i="4"/>
  <c r="D110" i="4"/>
  <c r="E110" i="4"/>
  <c r="F110" i="4"/>
  <c r="G110" i="4"/>
  <c r="D50" i="5"/>
  <c r="E50" i="5"/>
  <c r="F50" i="5"/>
  <c r="G50" i="5"/>
  <c r="D80" i="5"/>
  <c r="E80" i="5"/>
  <c r="F80" i="5"/>
  <c r="G80" i="5"/>
  <c r="D110" i="5"/>
  <c r="E110" i="5"/>
  <c r="F110" i="5"/>
  <c r="G110" i="5"/>
  <c r="D50" i="6"/>
  <c r="E50" i="6"/>
  <c r="F50" i="6"/>
  <c r="G50" i="6"/>
  <c r="D80" i="6"/>
  <c r="E80" i="6"/>
  <c r="F80" i="6"/>
  <c r="G80" i="6"/>
  <c r="D110" i="6"/>
  <c r="E110" i="6"/>
  <c r="F110" i="6"/>
  <c r="G110" i="6"/>
  <c r="D110" i="7"/>
  <c r="E110" i="7"/>
  <c r="F110" i="7"/>
  <c r="G110" i="7"/>
  <c r="D80" i="7"/>
  <c r="E80" i="7"/>
  <c r="F80" i="7"/>
  <c r="G80" i="7"/>
  <c r="D50" i="7"/>
  <c r="E50" i="7"/>
  <c r="F50" i="7"/>
  <c r="G50" i="7"/>
  <c r="D110" i="8"/>
  <c r="E110" i="8"/>
  <c r="F110" i="8"/>
  <c r="G110" i="8"/>
  <c r="D80" i="8"/>
  <c r="E80" i="8"/>
  <c r="F80" i="8"/>
  <c r="G80" i="8"/>
  <c r="D50" i="8"/>
  <c r="E50" i="8"/>
  <c r="F50" i="8"/>
  <c r="G50" i="8"/>
  <c r="D110" i="9"/>
  <c r="E110" i="9"/>
  <c r="F110" i="9"/>
  <c r="G110" i="9"/>
  <c r="D80" i="9"/>
  <c r="E80" i="9"/>
  <c r="F80" i="9"/>
  <c r="G80" i="9"/>
  <c r="D50" i="9"/>
  <c r="E50" i="9"/>
  <c r="F50" i="9"/>
  <c r="G50" i="9"/>
  <c r="D22" i="1" l="1"/>
  <c r="F25" i="1"/>
  <c r="G25" i="1"/>
  <c r="G24" i="5"/>
  <c r="F24" i="5"/>
  <c r="G24" i="8"/>
  <c r="F24" i="8"/>
  <c r="F84" i="1"/>
  <c r="G84" i="1"/>
  <c r="F24" i="7"/>
  <c r="G24" i="7"/>
  <c r="G24" i="4"/>
  <c r="F24" i="4"/>
  <c r="G24" i="9"/>
  <c r="F24" i="9"/>
  <c r="F54" i="1"/>
  <c r="G54" i="1"/>
  <c r="F24" i="3"/>
  <c r="G24" i="3"/>
  <c r="F24" i="6"/>
  <c r="G24" i="6"/>
  <c r="F114" i="1"/>
  <c r="G114" i="1"/>
  <c r="E22" i="1"/>
  <c r="D21" i="5"/>
  <c r="E21" i="5"/>
  <c r="E21" i="4"/>
  <c r="D21" i="4"/>
  <c r="E21" i="3"/>
  <c r="D21" i="3"/>
  <c r="D21" i="9"/>
  <c r="E21" i="9"/>
  <c r="D21" i="8"/>
  <c r="E21" i="8"/>
  <c r="D21" i="7"/>
  <c r="E21" i="7"/>
  <c r="D21" i="6"/>
  <c r="E21" i="6"/>
  <c r="D111" i="1"/>
  <c r="E111" i="1"/>
  <c r="D81" i="1"/>
  <c r="E81" i="1"/>
  <c r="D51" i="1"/>
  <c r="E51" i="1"/>
  <c r="C20" i="1"/>
  <c r="E63" i="9"/>
  <c r="F63" i="9"/>
  <c r="G63" i="9"/>
  <c r="D63" i="9"/>
  <c r="E93" i="9"/>
  <c r="F93" i="9"/>
  <c r="G93" i="9"/>
  <c r="D93" i="9"/>
  <c r="E63" i="8"/>
  <c r="F63" i="8"/>
  <c r="G63" i="8"/>
  <c r="D63" i="8"/>
  <c r="E93" i="8"/>
  <c r="F93" i="8"/>
  <c r="G93" i="8"/>
  <c r="D93" i="8"/>
  <c r="E63" i="7"/>
  <c r="F63" i="7"/>
  <c r="G63" i="7"/>
  <c r="D63" i="7"/>
  <c r="E93" i="7"/>
  <c r="F93" i="7"/>
  <c r="G93" i="7"/>
  <c r="D93" i="7"/>
  <c r="E63" i="6"/>
  <c r="F63" i="6"/>
  <c r="G63" i="6"/>
  <c r="D63" i="6"/>
  <c r="E93" i="6"/>
  <c r="F93" i="6"/>
  <c r="G93" i="6"/>
  <c r="D93" i="6"/>
  <c r="E63" i="5"/>
  <c r="F63" i="5"/>
  <c r="G63" i="5"/>
  <c r="D63" i="5"/>
  <c r="E93" i="5"/>
  <c r="F93" i="5"/>
  <c r="G93" i="5"/>
  <c r="D93" i="5"/>
  <c r="E63" i="4"/>
  <c r="F63" i="4"/>
  <c r="G63" i="4"/>
  <c r="D63" i="4"/>
  <c r="E93" i="4"/>
  <c r="F93" i="4"/>
  <c r="G93" i="4"/>
  <c r="D93" i="4"/>
  <c r="E93" i="3"/>
  <c r="F93" i="3"/>
  <c r="G93" i="3"/>
  <c r="D93" i="3"/>
  <c r="E63" i="3"/>
  <c r="F63" i="3"/>
  <c r="G63" i="3"/>
  <c r="D63" i="3"/>
  <c r="D21" i="1" l="1"/>
  <c r="G24" i="1"/>
  <c r="F24" i="1"/>
  <c r="E21" i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35" i="1" l="1"/>
  <c r="C36" i="1"/>
  <c r="C37" i="1"/>
  <c r="C38" i="1"/>
  <c r="C65" i="1"/>
  <c r="C66" i="1"/>
  <c r="C67" i="1"/>
  <c r="C68" i="1"/>
  <c r="C95" i="1"/>
  <c r="C96" i="1"/>
  <c r="C97" i="1"/>
  <c r="C98" i="1"/>
  <c r="C8" i="1" l="1"/>
  <c r="C7" i="1"/>
  <c r="C6" i="1"/>
  <c r="C5" i="1"/>
  <c r="C109" i="1"/>
  <c r="C79" i="1"/>
  <c r="C49" i="1"/>
  <c r="F53" i="1" l="1"/>
  <c r="G53" i="1"/>
  <c r="F113" i="1"/>
  <c r="G113" i="1"/>
  <c r="G83" i="1"/>
  <c r="F83" i="1"/>
  <c r="D110" i="1"/>
  <c r="E110" i="1"/>
  <c r="E80" i="1"/>
  <c r="D80" i="1"/>
  <c r="E50" i="1"/>
  <c r="D50" i="1"/>
  <c r="C78" i="1"/>
  <c r="C70" i="1"/>
  <c r="C102" i="1"/>
  <c r="C71" i="1"/>
  <c r="C103" i="1"/>
  <c r="C72" i="1"/>
  <c r="C104" i="1"/>
  <c r="C73" i="1"/>
  <c r="C105" i="1"/>
  <c r="C75" i="1"/>
  <c r="C107" i="1"/>
  <c r="C99" i="1"/>
  <c r="C74" i="1"/>
  <c r="C106" i="1"/>
  <c r="C77" i="1"/>
  <c r="C69" i="1"/>
  <c r="C101" i="1"/>
  <c r="C76" i="1"/>
  <c r="C108" i="1"/>
  <c r="C100" i="1"/>
  <c r="D109" i="9"/>
  <c r="E109" i="9"/>
  <c r="F109" i="9"/>
  <c r="G109" i="9"/>
  <c r="D79" i="9"/>
  <c r="E79" i="9"/>
  <c r="F79" i="9"/>
  <c r="G79" i="9"/>
  <c r="D49" i="9"/>
  <c r="E49" i="9"/>
  <c r="F49" i="9"/>
  <c r="G49" i="9"/>
  <c r="D109" i="8"/>
  <c r="E109" i="8"/>
  <c r="F109" i="8"/>
  <c r="G109" i="8"/>
  <c r="D79" i="8"/>
  <c r="E79" i="8"/>
  <c r="F79" i="8"/>
  <c r="G79" i="8"/>
  <c r="D49" i="8"/>
  <c r="E49" i="8"/>
  <c r="F49" i="8"/>
  <c r="G49" i="8"/>
  <c r="D109" i="7"/>
  <c r="E109" i="7"/>
  <c r="F109" i="7"/>
  <c r="G109" i="7"/>
  <c r="D79" i="7"/>
  <c r="E79" i="7"/>
  <c r="F79" i="7"/>
  <c r="G79" i="7"/>
  <c r="D49" i="7"/>
  <c r="E49" i="7"/>
  <c r="F49" i="7"/>
  <c r="G49" i="7"/>
  <c r="D109" i="6"/>
  <c r="E109" i="6"/>
  <c r="F109" i="6"/>
  <c r="G109" i="6"/>
  <c r="D79" i="6"/>
  <c r="E79" i="6"/>
  <c r="F79" i="6"/>
  <c r="G79" i="6"/>
  <c r="D49" i="6"/>
  <c r="E49" i="6"/>
  <c r="F49" i="6"/>
  <c r="G49" i="6"/>
  <c r="D109" i="5"/>
  <c r="E109" i="5"/>
  <c r="F109" i="5"/>
  <c r="G109" i="5"/>
  <c r="D79" i="5"/>
  <c r="E79" i="5"/>
  <c r="F79" i="5"/>
  <c r="G79" i="5"/>
  <c r="D49" i="5"/>
  <c r="E49" i="5"/>
  <c r="F49" i="5"/>
  <c r="G49" i="5"/>
  <c r="D109" i="4"/>
  <c r="E109" i="4"/>
  <c r="F109" i="4"/>
  <c r="G109" i="4"/>
  <c r="D79" i="4"/>
  <c r="E79" i="4"/>
  <c r="F79" i="4"/>
  <c r="G79" i="4"/>
  <c r="D49" i="4"/>
  <c r="E49" i="4"/>
  <c r="F49" i="4"/>
  <c r="G49" i="4"/>
  <c r="D109" i="3"/>
  <c r="E109" i="3"/>
  <c r="F109" i="3"/>
  <c r="G109" i="3"/>
  <c r="D79" i="3"/>
  <c r="E79" i="3"/>
  <c r="F79" i="3"/>
  <c r="G79" i="3"/>
  <c r="D49" i="3"/>
  <c r="E49" i="3"/>
  <c r="F49" i="3"/>
  <c r="G49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E98" i="9"/>
  <c r="D98" i="9"/>
  <c r="E97" i="9"/>
  <c r="D97" i="9"/>
  <c r="E96" i="9"/>
  <c r="D96" i="9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E98" i="8"/>
  <c r="D98" i="8"/>
  <c r="E97" i="8"/>
  <c r="D97" i="8"/>
  <c r="E96" i="8"/>
  <c r="D96" i="8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E98" i="7"/>
  <c r="D98" i="7"/>
  <c r="E97" i="7"/>
  <c r="D97" i="7"/>
  <c r="E96" i="7"/>
  <c r="D96" i="7"/>
  <c r="G108" i="6"/>
  <c r="F108" i="6"/>
  <c r="E108" i="6"/>
  <c r="D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G104" i="6"/>
  <c r="F104" i="6"/>
  <c r="E104" i="6"/>
  <c r="D104" i="6"/>
  <c r="G103" i="6"/>
  <c r="F103" i="6"/>
  <c r="E103" i="6"/>
  <c r="D103" i="6"/>
  <c r="G102" i="6"/>
  <c r="F102" i="6"/>
  <c r="E102" i="6"/>
  <c r="D102" i="6"/>
  <c r="G101" i="6"/>
  <c r="F101" i="6"/>
  <c r="E101" i="6"/>
  <c r="D101" i="6"/>
  <c r="G100" i="6"/>
  <c r="F100" i="6"/>
  <c r="E100" i="6"/>
  <c r="D100" i="6"/>
  <c r="G99" i="6"/>
  <c r="F99" i="6"/>
  <c r="E99" i="6"/>
  <c r="D99" i="6"/>
  <c r="E98" i="6"/>
  <c r="D98" i="6"/>
  <c r="E97" i="6"/>
  <c r="D97" i="6"/>
  <c r="E96" i="6"/>
  <c r="D96" i="6"/>
  <c r="G108" i="5"/>
  <c r="F108" i="5"/>
  <c r="E108" i="5"/>
  <c r="D108" i="5"/>
  <c r="G107" i="5"/>
  <c r="F107" i="5"/>
  <c r="E107" i="5"/>
  <c r="D107" i="5"/>
  <c r="G106" i="5"/>
  <c r="F106" i="5"/>
  <c r="E106" i="5"/>
  <c r="D106" i="5"/>
  <c r="G105" i="5"/>
  <c r="F105" i="5"/>
  <c r="E105" i="5"/>
  <c r="D105" i="5"/>
  <c r="G104" i="5"/>
  <c r="F104" i="5"/>
  <c r="E104" i="5"/>
  <c r="D104" i="5"/>
  <c r="G103" i="5"/>
  <c r="F103" i="5"/>
  <c r="E103" i="5"/>
  <c r="D103" i="5"/>
  <c r="G102" i="5"/>
  <c r="F102" i="5"/>
  <c r="E102" i="5"/>
  <c r="D102" i="5"/>
  <c r="G101" i="5"/>
  <c r="F101" i="5"/>
  <c r="E101" i="5"/>
  <c r="D101" i="5"/>
  <c r="G100" i="5"/>
  <c r="F100" i="5"/>
  <c r="E100" i="5"/>
  <c r="D100" i="5"/>
  <c r="G99" i="5"/>
  <c r="F99" i="5"/>
  <c r="E99" i="5"/>
  <c r="D99" i="5"/>
  <c r="E98" i="5"/>
  <c r="D98" i="5"/>
  <c r="E97" i="5"/>
  <c r="D97" i="5"/>
  <c r="E96" i="5"/>
  <c r="D96" i="5"/>
  <c r="G108" i="4"/>
  <c r="F108" i="4"/>
  <c r="E108" i="4"/>
  <c r="D108" i="4"/>
  <c r="G107" i="4"/>
  <c r="F107" i="4"/>
  <c r="E107" i="4"/>
  <c r="D107" i="4"/>
  <c r="G106" i="4"/>
  <c r="F106" i="4"/>
  <c r="E106" i="4"/>
  <c r="D106" i="4"/>
  <c r="G105" i="4"/>
  <c r="F105" i="4"/>
  <c r="E105" i="4"/>
  <c r="D105" i="4"/>
  <c r="G104" i="4"/>
  <c r="F104" i="4"/>
  <c r="E104" i="4"/>
  <c r="D104" i="4"/>
  <c r="G103" i="4"/>
  <c r="F103" i="4"/>
  <c r="E103" i="4"/>
  <c r="D103" i="4"/>
  <c r="G102" i="4"/>
  <c r="F102" i="4"/>
  <c r="E102" i="4"/>
  <c r="D102" i="4"/>
  <c r="G101" i="4"/>
  <c r="F101" i="4"/>
  <c r="E101" i="4"/>
  <c r="D101" i="4"/>
  <c r="G100" i="4"/>
  <c r="F100" i="4"/>
  <c r="E100" i="4"/>
  <c r="D100" i="4"/>
  <c r="G99" i="4"/>
  <c r="F99" i="4"/>
  <c r="E99" i="4"/>
  <c r="D99" i="4"/>
  <c r="E98" i="4"/>
  <c r="D98" i="4"/>
  <c r="E97" i="4"/>
  <c r="D97" i="4"/>
  <c r="E96" i="4"/>
  <c r="D96" i="4"/>
  <c r="F23" i="9" l="1"/>
  <c r="G23" i="9"/>
  <c r="F23" i="8"/>
  <c r="G23" i="8"/>
  <c r="F23" i="7"/>
  <c r="G23" i="7"/>
  <c r="G23" i="6"/>
  <c r="F23" i="6"/>
  <c r="G23" i="5"/>
  <c r="F23" i="5"/>
  <c r="G23" i="4"/>
  <c r="F23" i="4"/>
  <c r="F23" i="3"/>
  <c r="G23" i="3"/>
  <c r="F22" i="9"/>
  <c r="G22" i="9"/>
  <c r="G22" i="8"/>
  <c r="F22" i="8"/>
  <c r="F22" i="7"/>
  <c r="G22" i="7"/>
  <c r="G22" i="6"/>
  <c r="F22" i="6"/>
  <c r="F22" i="5"/>
  <c r="G22" i="5"/>
  <c r="F22" i="4"/>
  <c r="G22" i="4"/>
  <c r="G22" i="3"/>
  <c r="F22" i="3"/>
  <c r="G82" i="1"/>
  <c r="F82" i="1"/>
  <c r="D109" i="1"/>
  <c r="G112" i="1"/>
  <c r="F112" i="1"/>
  <c r="F21" i="9"/>
  <c r="G21" i="9"/>
  <c r="G21" i="8"/>
  <c r="F21" i="8"/>
  <c r="F21" i="7"/>
  <c r="G21" i="7"/>
  <c r="G21" i="6"/>
  <c r="F21" i="6"/>
  <c r="G21" i="5"/>
  <c r="F21" i="5"/>
  <c r="G21" i="4"/>
  <c r="F21" i="4"/>
  <c r="F21" i="3"/>
  <c r="G21" i="3"/>
  <c r="F81" i="1"/>
  <c r="G81" i="1"/>
  <c r="G111" i="1"/>
  <c r="F111" i="1"/>
  <c r="F20" i="9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80" i="1"/>
  <c r="G80" i="1"/>
  <c r="G110" i="1"/>
  <c r="F110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109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108" i="1"/>
  <c r="F48" i="9"/>
  <c r="G78" i="8"/>
  <c r="F48" i="7"/>
  <c r="G78" i="7"/>
  <c r="G78" i="6"/>
  <c r="F48" i="5"/>
  <c r="F48" i="4"/>
  <c r="F78" i="3"/>
  <c r="D48" i="3"/>
  <c r="G48" i="9"/>
  <c r="F78" i="8"/>
  <c r="G23" i="1" l="1"/>
  <c r="F23" i="1"/>
  <c r="E20" i="1"/>
  <c r="D20" i="1"/>
  <c r="E108" i="1"/>
  <c r="D107" i="1"/>
  <c r="E107" i="3"/>
  <c r="E108" i="3"/>
  <c r="D108" i="3"/>
  <c r="G48" i="7"/>
  <c r="D48" i="7"/>
  <c r="G78" i="3"/>
  <c r="G48" i="5"/>
  <c r="G48" i="4"/>
  <c r="F78" i="6"/>
  <c r="D78" i="3"/>
  <c r="D48" i="5"/>
  <c r="D78" i="4"/>
  <c r="D48" i="6"/>
  <c r="E78" i="3"/>
  <c r="E48" i="7"/>
  <c r="G48" i="3"/>
  <c r="E48" i="3"/>
  <c r="G78" i="5"/>
  <c r="D48" i="4"/>
  <c r="D78" i="6"/>
  <c r="D48" i="9"/>
  <c r="E78" i="5"/>
  <c r="E78" i="8"/>
  <c r="E48" i="5"/>
  <c r="F48" i="3"/>
  <c r="E48" i="8"/>
  <c r="D78" i="7"/>
  <c r="D78" i="9"/>
  <c r="F78" i="5"/>
  <c r="D78" i="5"/>
  <c r="F78" i="7"/>
  <c r="E78" i="7"/>
  <c r="G78" i="9"/>
  <c r="F78" i="4"/>
  <c r="F78" i="9"/>
  <c r="E78" i="9"/>
  <c r="D78" i="8"/>
  <c r="E78" i="6"/>
  <c r="E48" i="4"/>
  <c r="F48" i="6"/>
  <c r="G48" i="8"/>
  <c r="G78" i="4"/>
  <c r="E48" i="6"/>
  <c r="F48" i="8"/>
  <c r="E78" i="4"/>
  <c r="D48" i="8"/>
  <c r="E48" i="9"/>
  <c r="G48" i="6"/>
  <c r="C48" i="1" l="1"/>
  <c r="D79" i="1"/>
  <c r="E79" i="1"/>
  <c r="E107" i="1"/>
  <c r="D107" i="3"/>
  <c r="C18" i="1" l="1"/>
  <c r="E19" i="1" s="1"/>
  <c r="F52" i="1"/>
  <c r="G52" i="1"/>
  <c r="D49" i="1"/>
  <c r="E49" i="1"/>
  <c r="G109" i="1"/>
  <c r="F109" i="1"/>
  <c r="E106" i="1"/>
  <c r="E105" i="3"/>
  <c r="E105" i="1"/>
  <c r="D106" i="3"/>
  <c r="E106" i="3"/>
  <c r="D106" i="1"/>
  <c r="D19" i="1" l="1"/>
  <c r="G22" i="1"/>
  <c r="F22" i="1"/>
  <c r="E104" i="3"/>
  <c r="D104" i="1"/>
  <c r="G108" i="3"/>
  <c r="F108" i="3"/>
  <c r="D105" i="1"/>
  <c r="D105" i="3"/>
  <c r="F108" i="1"/>
  <c r="G108" i="1"/>
  <c r="C47" i="1"/>
  <c r="D77" i="9"/>
  <c r="E77" i="9"/>
  <c r="F77" i="9"/>
  <c r="G77" i="9"/>
  <c r="D47" i="9"/>
  <c r="E47" i="9"/>
  <c r="F47" i="9"/>
  <c r="G47" i="9"/>
  <c r="D77" i="8"/>
  <c r="E77" i="8"/>
  <c r="F77" i="8"/>
  <c r="G77" i="8"/>
  <c r="D47" i="8"/>
  <c r="E47" i="8"/>
  <c r="F47" i="8"/>
  <c r="G47" i="8"/>
  <c r="D77" i="7"/>
  <c r="E77" i="7"/>
  <c r="F77" i="7"/>
  <c r="G77" i="7"/>
  <c r="D47" i="7"/>
  <c r="E47" i="7"/>
  <c r="F47" i="7"/>
  <c r="G47" i="7"/>
  <c r="D77" i="6"/>
  <c r="E77" i="6"/>
  <c r="F77" i="6"/>
  <c r="G77" i="6"/>
  <c r="D47" i="6"/>
  <c r="E47" i="6"/>
  <c r="F47" i="6"/>
  <c r="G47" i="6"/>
  <c r="D77" i="5"/>
  <c r="E77" i="5"/>
  <c r="F77" i="5"/>
  <c r="G77" i="5"/>
  <c r="D47" i="5"/>
  <c r="E47" i="5"/>
  <c r="F47" i="5"/>
  <c r="G47" i="5"/>
  <c r="D77" i="4"/>
  <c r="E77" i="4"/>
  <c r="F77" i="4"/>
  <c r="G77" i="4"/>
  <c r="D47" i="4"/>
  <c r="E47" i="4"/>
  <c r="F47" i="4"/>
  <c r="G47" i="4"/>
  <c r="D77" i="3"/>
  <c r="E77" i="3"/>
  <c r="F77" i="3"/>
  <c r="G77" i="3"/>
  <c r="D47" i="3"/>
  <c r="E47" i="3"/>
  <c r="F47" i="3"/>
  <c r="G47" i="3"/>
  <c r="G51" i="1" l="1"/>
  <c r="F51" i="1"/>
  <c r="C17" i="1"/>
  <c r="D104" i="3"/>
  <c r="E104" i="1"/>
  <c r="F107" i="1"/>
  <c r="G107" i="1"/>
  <c r="E103" i="3"/>
  <c r="G107" i="3"/>
  <c r="F107" i="3"/>
  <c r="D18" i="9"/>
  <c r="E18" i="9"/>
  <c r="E18" i="8"/>
  <c r="D18" i="8"/>
  <c r="D18" i="7"/>
  <c r="E18" i="7"/>
  <c r="D18" i="6"/>
  <c r="E18" i="6"/>
  <c r="D18" i="5"/>
  <c r="E18" i="5"/>
  <c r="D18" i="4"/>
  <c r="E18" i="4"/>
  <c r="D78" i="1"/>
  <c r="E78" i="1"/>
  <c r="D18" i="3"/>
  <c r="E18" i="3"/>
  <c r="E48" i="1"/>
  <c r="D48" i="1"/>
  <c r="F76" i="9"/>
  <c r="F46" i="9"/>
  <c r="F76" i="8"/>
  <c r="F76" i="7"/>
  <c r="G46" i="7"/>
  <c r="F76" i="6"/>
  <c r="F76" i="5"/>
  <c r="G46" i="5"/>
  <c r="F76" i="4"/>
  <c r="F46" i="4"/>
  <c r="G46" i="3"/>
  <c r="G76" i="3"/>
  <c r="F21" i="1" l="1"/>
  <c r="G21" i="1"/>
  <c r="G106" i="1"/>
  <c r="F106" i="1"/>
  <c r="D103" i="3"/>
  <c r="E103" i="1"/>
  <c r="G106" i="3"/>
  <c r="F106" i="3"/>
  <c r="D103" i="1"/>
  <c r="E18" i="1"/>
  <c r="D18" i="1"/>
  <c r="F46" i="3"/>
  <c r="F46" i="7"/>
  <c r="F76" i="3"/>
  <c r="E76" i="3"/>
  <c r="G76" i="9"/>
  <c r="D76" i="9"/>
  <c r="E76" i="9"/>
  <c r="G46" i="9"/>
  <c r="E46" i="9"/>
  <c r="G76" i="8"/>
  <c r="E76" i="8"/>
  <c r="D76" i="8"/>
  <c r="G46" i="8"/>
  <c r="F46" i="8"/>
  <c r="E46" i="8"/>
  <c r="D46" i="8"/>
  <c r="G76" i="7"/>
  <c r="D76" i="7"/>
  <c r="E76" i="7"/>
  <c r="E46" i="7"/>
  <c r="D46" i="7"/>
  <c r="G76" i="6"/>
  <c r="D76" i="6"/>
  <c r="E76" i="6"/>
  <c r="G46" i="6"/>
  <c r="G76" i="5"/>
  <c r="E76" i="5"/>
  <c r="D76" i="5"/>
  <c r="F46" i="5"/>
  <c r="D46" i="5"/>
  <c r="E46" i="5"/>
  <c r="G76" i="4"/>
  <c r="E76" i="4"/>
  <c r="D76" i="4"/>
  <c r="G46" i="4"/>
  <c r="D46" i="4"/>
  <c r="E46" i="4"/>
  <c r="D46" i="3"/>
  <c r="E46" i="3"/>
  <c r="D76" i="3"/>
  <c r="C46" i="1"/>
  <c r="D46" i="9"/>
  <c r="F46" i="6"/>
  <c r="E46" i="6"/>
  <c r="D46" i="6"/>
  <c r="F45" i="3"/>
  <c r="F75" i="4"/>
  <c r="F45" i="5"/>
  <c r="F75" i="5"/>
  <c r="G45" i="6"/>
  <c r="F75" i="6"/>
  <c r="G45" i="8"/>
  <c r="G45" i="9"/>
  <c r="F75" i="9"/>
  <c r="F50" i="1" l="1"/>
  <c r="G50" i="1"/>
  <c r="C16" i="1"/>
  <c r="G105" i="1"/>
  <c r="F105" i="1"/>
  <c r="E101" i="3"/>
  <c r="F105" i="3"/>
  <c r="G105" i="3"/>
  <c r="E102" i="1"/>
  <c r="D102" i="1"/>
  <c r="D102" i="3"/>
  <c r="E102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77" i="1"/>
  <c r="E77" i="1"/>
  <c r="D47" i="1"/>
  <c r="E47" i="1"/>
  <c r="G75" i="6"/>
  <c r="D75" i="8"/>
  <c r="G75" i="9"/>
  <c r="D75" i="9"/>
  <c r="F45" i="8"/>
  <c r="E45" i="7"/>
  <c r="D45" i="8"/>
  <c r="F45" i="9"/>
  <c r="G45" i="3"/>
  <c r="D45" i="3"/>
  <c r="E75" i="6"/>
  <c r="E45" i="3"/>
  <c r="F75" i="3"/>
  <c r="E75" i="3"/>
  <c r="G75" i="3"/>
  <c r="D75" i="3"/>
  <c r="G45" i="4"/>
  <c r="F45" i="4"/>
  <c r="D45" i="4"/>
  <c r="E45" i="4"/>
  <c r="G75" i="4"/>
  <c r="D75" i="4"/>
  <c r="E75" i="4"/>
  <c r="G45" i="5"/>
  <c r="E45" i="5"/>
  <c r="D45" i="5"/>
  <c r="E75" i="5"/>
  <c r="G75" i="5"/>
  <c r="D75" i="5"/>
  <c r="F45" i="6"/>
  <c r="D45" i="6"/>
  <c r="E45" i="6"/>
  <c r="D75" i="6"/>
  <c r="G45" i="7"/>
  <c r="F45" i="7"/>
  <c r="D45" i="7"/>
  <c r="G75" i="7"/>
  <c r="E75" i="7"/>
  <c r="F75" i="7"/>
  <c r="D75" i="7"/>
  <c r="E45" i="8"/>
  <c r="G75" i="8"/>
  <c r="F75" i="8"/>
  <c r="E75" i="8"/>
  <c r="D16" i="9"/>
  <c r="E45" i="9"/>
  <c r="D45" i="9"/>
  <c r="E75" i="9"/>
  <c r="F44" i="9"/>
  <c r="G44" i="8"/>
  <c r="G74" i="8"/>
  <c r="F44" i="7"/>
  <c r="G74" i="7"/>
  <c r="G44" i="6"/>
  <c r="G74" i="6"/>
  <c r="G44" i="5"/>
  <c r="G44" i="4"/>
  <c r="F74" i="4"/>
  <c r="F74" i="3"/>
  <c r="G44" i="3"/>
  <c r="G20" i="1" l="1"/>
  <c r="F20" i="1"/>
  <c r="C45" i="1"/>
  <c r="D46" i="1" s="1"/>
  <c r="G79" i="1"/>
  <c r="F79" i="1"/>
  <c r="D101" i="3"/>
  <c r="F104" i="1"/>
  <c r="G104" i="1"/>
  <c r="E101" i="1"/>
  <c r="D101" i="1"/>
  <c r="E100" i="3"/>
  <c r="E100" i="1"/>
  <c r="F104" i="3"/>
  <c r="G104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76" i="1"/>
  <c r="E76" i="1"/>
  <c r="D16" i="3"/>
  <c r="E16" i="3"/>
  <c r="G44" i="9"/>
  <c r="F44" i="6"/>
  <c r="E44" i="4"/>
  <c r="F44" i="4"/>
  <c r="C44" i="1"/>
  <c r="D44" i="4"/>
  <c r="E44" i="9"/>
  <c r="D44" i="9"/>
  <c r="F74" i="9"/>
  <c r="G74" i="9"/>
  <c r="D74" i="9"/>
  <c r="E74" i="9"/>
  <c r="F44" i="8"/>
  <c r="D44" i="8"/>
  <c r="E44" i="8"/>
  <c r="F74" i="8"/>
  <c r="D74" i="8"/>
  <c r="E74" i="8"/>
  <c r="G44" i="7"/>
  <c r="D44" i="7"/>
  <c r="E44" i="7"/>
  <c r="F74" i="7"/>
  <c r="D74" i="7"/>
  <c r="E74" i="7"/>
  <c r="E44" i="6"/>
  <c r="D44" i="6"/>
  <c r="F74" i="6"/>
  <c r="E74" i="6"/>
  <c r="D74" i="6"/>
  <c r="F44" i="5"/>
  <c r="E44" i="5"/>
  <c r="D44" i="5"/>
  <c r="F74" i="5"/>
  <c r="G74" i="5"/>
  <c r="D74" i="5"/>
  <c r="E74" i="5"/>
  <c r="G74" i="4"/>
  <c r="E74" i="4"/>
  <c r="D74" i="4"/>
  <c r="F44" i="3"/>
  <c r="E44" i="3"/>
  <c r="D44" i="3"/>
  <c r="E74" i="3"/>
  <c r="D74" i="3"/>
  <c r="G74" i="3"/>
  <c r="F49" i="1" l="1"/>
  <c r="C15" i="1"/>
  <c r="F19" i="1" s="1"/>
  <c r="E46" i="1"/>
  <c r="G49" i="1"/>
  <c r="C14" i="1"/>
  <c r="D100" i="3"/>
  <c r="F103" i="1"/>
  <c r="G103" i="1"/>
  <c r="E99" i="1"/>
  <c r="D99" i="3"/>
  <c r="F103" i="3"/>
  <c r="G103" i="3"/>
  <c r="D100" i="1"/>
  <c r="F18" i="6"/>
  <c r="G18" i="6"/>
  <c r="F18" i="9"/>
  <c r="G18" i="9"/>
  <c r="G48" i="1"/>
  <c r="F48" i="1"/>
  <c r="G18" i="3"/>
  <c r="F18" i="3"/>
  <c r="F78" i="1"/>
  <c r="G78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75" i="1"/>
  <c r="E75" i="1"/>
  <c r="D15" i="3"/>
  <c r="E15" i="3"/>
  <c r="D45" i="1"/>
  <c r="E45" i="1"/>
  <c r="C43" i="1"/>
  <c r="D73" i="3"/>
  <c r="E73" i="3"/>
  <c r="F73" i="3"/>
  <c r="G73" i="3"/>
  <c r="D43" i="3"/>
  <c r="E43" i="3"/>
  <c r="F43" i="3"/>
  <c r="G43" i="3"/>
  <c r="D73" i="4"/>
  <c r="E73" i="4"/>
  <c r="F73" i="4"/>
  <c r="G73" i="4"/>
  <c r="D43" i="4"/>
  <c r="E43" i="4"/>
  <c r="F43" i="4"/>
  <c r="G43" i="4"/>
  <c r="D73" i="5"/>
  <c r="E73" i="5"/>
  <c r="F73" i="5"/>
  <c r="G73" i="5"/>
  <c r="D43" i="5"/>
  <c r="E43" i="5"/>
  <c r="F43" i="5"/>
  <c r="G43" i="5"/>
  <c r="D73" i="6"/>
  <c r="E73" i="6"/>
  <c r="F73" i="6"/>
  <c r="G73" i="6"/>
  <c r="D43" i="6"/>
  <c r="E43" i="6"/>
  <c r="F43" i="6"/>
  <c r="G43" i="6"/>
  <c r="D73" i="7"/>
  <c r="E73" i="7"/>
  <c r="F73" i="7"/>
  <c r="G73" i="7"/>
  <c r="D43" i="7"/>
  <c r="E43" i="7"/>
  <c r="F43" i="7"/>
  <c r="G43" i="7"/>
  <c r="D73" i="8"/>
  <c r="E73" i="8"/>
  <c r="F73" i="8"/>
  <c r="G73" i="8"/>
  <c r="D43" i="8"/>
  <c r="E43" i="8"/>
  <c r="F43" i="8"/>
  <c r="G43" i="8"/>
  <c r="D73" i="9"/>
  <c r="E73" i="9"/>
  <c r="F73" i="9"/>
  <c r="G73" i="9"/>
  <c r="D43" i="9"/>
  <c r="E43" i="9"/>
  <c r="F43" i="9"/>
  <c r="G43" i="9"/>
  <c r="D16" i="1" l="1"/>
  <c r="E16" i="1"/>
  <c r="G19" i="1"/>
  <c r="C13" i="1"/>
  <c r="E99" i="3"/>
  <c r="F102" i="1"/>
  <c r="G102" i="1"/>
  <c r="D98" i="1"/>
  <c r="G102" i="3"/>
  <c r="F102" i="3"/>
  <c r="D99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74" i="1"/>
  <c r="G77" i="1"/>
  <c r="F77" i="1"/>
  <c r="F47" i="1"/>
  <c r="G47" i="1"/>
  <c r="E15" i="1"/>
  <c r="D15" i="1"/>
  <c r="D14" i="9"/>
  <c r="E14" i="9"/>
  <c r="E14" i="8"/>
  <c r="D14" i="8"/>
  <c r="E14" i="7"/>
  <c r="D14" i="7"/>
  <c r="E14" i="6"/>
  <c r="D14" i="6"/>
  <c r="D14" i="5"/>
  <c r="E14" i="5"/>
  <c r="D74" i="1"/>
  <c r="D14" i="4"/>
  <c r="E14" i="4"/>
  <c r="D44" i="1"/>
  <c r="E44" i="1"/>
  <c r="E14" i="3"/>
  <c r="D72" i="9"/>
  <c r="E72" i="9"/>
  <c r="F72" i="9"/>
  <c r="G72" i="9"/>
  <c r="D42" i="9"/>
  <c r="E42" i="9"/>
  <c r="F42" i="9"/>
  <c r="G42" i="9"/>
  <c r="D72" i="8"/>
  <c r="E72" i="8"/>
  <c r="F72" i="8"/>
  <c r="G72" i="8"/>
  <c r="D42" i="8"/>
  <c r="E42" i="8"/>
  <c r="F42" i="8"/>
  <c r="G42" i="8"/>
  <c r="D42" i="7"/>
  <c r="E42" i="7"/>
  <c r="F42" i="7"/>
  <c r="G42" i="7"/>
  <c r="D72" i="7"/>
  <c r="E72" i="7"/>
  <c r="F72" i="7"/>
  <c r="G72" i="7"/>
  <c r="D72" i="6"/>
  <c r="E72" i="6"/>
  <c r="F72" i="6"/>
  <c r="G72" i="6"/>
  <c r="D42" i="6"/>
  <c r="E42" i="6"/>
  <c r="F42" i="6"/>
  <c r="G42" i="6"/>
  <c r="D72" i="5"/>
  <c r="E72" i="5"/>
  <c r="F72" i="5"/>
  <c r="G72" i="5"/>
  <c r="D42" i="5"/>
  <c r="E42" i="5"/>
  <c r="F42" i="5"/>
  <c r="G42" i="5"/>
  <c r="D72" i="4"/>
  <c r="E72" i="4"/>
  <c r="F72" i="4"/>
  <c r="G72" i="4"/>
  <c r="D42" i="4"/>
  <c r="E42" i="4"/>
  <c r="F42" i="4"/>
  <c r="G42" i="4"/>
  <c r="D42" i="3"/>
  <c r="E42" i="3"/>
  <c r="F42" i="3"/>
  <c r="G42" i="3"/>
  <c r="D72" i="3"/>
  <c r="E72" i="3"/>
  <c r="F72" i="3"/>
  <c r="G72" i="3"/>
  <c r="C42" i="1"/>
  <c r="C12" i="1" l="1"/>
  <c r="E98" i="1"/>
  <c r="E97" i="3"/>
  <c r="G101" i="3"/>
  <c r="F101" i="3"/>
  <c r="E98" i="3"/>
  <c r="D98" i="3"/>
  <c r="F101" i="1"/>
  <c r="G101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46" i="1"/>
  <c r="F46" i="1"/>
  <c r="F76" i="1"/>
  <c r="G76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73" i="1"/>
  <c r="D73" i="1"/>
  <c r="D13" i="3"/>
  <c r="E13" i="3"/>
  <c r="E43" i="1"/>
  <c r="D43" i="1"/>
  <c r="F100" i="1" l="1"/>
  <c r="G100" i="1"/>
  <c r="D97" i="1"/>
  <c r="D97" i="3"/>
  <c r="E97" i="1"/>
  <c r="E96" i="1"/>
  <c r="D96" i="3"/>
  <c r="F100" i="3"/>
  <c r="G100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41" i="1"/>
  <c r="F71" i="9"/>
  <c r="G71" i="9"/>
  <c r="F41" i="9"/>
  <c r="G41" i="9"/>
  <c r="F41" i="8"/>
  <c r="G41" i="8"/>
  <c r="F71" i="8"/>
  <c r="G71" i="8"/>
  <c r="F41" i="7"/>
  <c r="G41" i="7"/>
  <c r="F71" i="7"/>
  <c r="G71" i="7"/>
  <c r="F71" i="6"/>
  <c r="G71" i="6"/>
  <c r="F41" i="6"/>
  <c r="G41" i="6"/>
  <c r="F41" i="5"/>
  <c r="G41" i="5"/>
  <c r="F71" i="5"/>
  <c r="G71" i="5"/>
  <c r="F71" i="4"/>
  <c r="G71" i="4"/>
  <c r="F41" i="4"/>
  <c r="G41" i="4"/>
  <c r="F71" i="3"/>
  <c r="G71" i="3"/>
  <c r="F41" i="3"/>
  <c r="G41" i="3"/>
  <c r="C11" i="1" l="1"/>
  <c r="E96" i="3"/>
  <c r="D96" i="1"/>
  <c r="G99" i="3"/>
  <c r="F99" i="3"/>
  <c r="G99" i="1"/>
  <c r="F99" i="1"/>
  <c r="G15" i="9"/>
  <c r="F15" i="9"/>
  <c r="G15" i="6"/>
  <c r="F15" i="6"/>
  <c r="F45" i="1"/>
  <c r="G45" i="1"/>
  <c r="F75" i="1"/>
  <c r="G75" i="1"/>
  <c r="E12" i="9"/>
  <c r="D12" i="9"/>
  <c r="D12" i="6"/>
  <c r="E12" i="6"/>
  <c r="D72" i="1"/>
  <c r="E72" i="1"/>
  <c r="E42" i="1"/>
  <c r="D42" i="1"/>
  <c r="G15" i="1" l="1"/>
  <c r="F15" i="1"/>
  <c r="E12" i="1"/>
  <c r="D12" i="1"/>
  <c r="D41" i="4"/>
  <c r="E41" i="4"/>
  <c r="D41" i="6"/>
  <c r="E41" i="6"/>
  <c r="D71" i="8"/>
  <c r="E71" i="8"/>
  <c r="D71" i="4"/>
  <c r="E71" i="4"/>
  <c r="D71" i="6"/>
  <c r="E71" i="6"/>
  <c r="D41" i="8"/>
  <c r="E41" i="8"/>
  <c r="D41" i="5"/>
  <c r="E41" i="5"/>
  <c r="D41" i="7"/>
  <c r="E41" i="7"/>
  <c r="D71" i="9"/>
  <c r="E71" i="9"/>
  <c r="D41" i="3"/>
  <c r="E41" i="3"/>
  <c r="D71" i="3"/>
  <c r="E71" i="3"/>
  <c r="D71" i="5"/>
  <c r="E71" i="5"/>
  <c r="D71" i="7"/>
  <c r="E71" i="7"/>
  <c r="D41" i="9"/>
  <c r="E41" i="9"/>
  <c r="G70" i="9"/>
  <c r="G40" i="9"/>
  <c r="G70" i="8"/>
  <c r="F70" i="7"/>
  <c r="F40" i="7"/>
  <c r="F70" i="6"/>
  <c r="F40" i="6"/>
  <c r="F40" i="5"/>
  <c r="G70" i="4"/>
  <c r="F40" i="4"/>
  <c r="F70" i="3"/>
  <c r="F40" i="3"/>
  <c r="G40" i="5"/>
  <c r="E70" i="3" l="1"/>
  <c r="E40" i="7"/>
  <c r="E40" i="3"/>
  <c r="F70" i="9"/>
  <c r="E70" i="9"/>
  <c r="D70" i="9"/>
  <c r="F40" i="9"/>
  <c r="D40" i="9"/>
  <c r="E40" i="9"/>
  <c r="F70" i="8"/>
  <c r="D70" i="8"/>
  <c r="E70" i="8"/>
  <c r="F40" i="8"/>
  <c r="G40" i="8"/>
  <c r="E40" i="8"/>
  <c r="D40" i="8"/>
  <c r="E70" i="7"/>
  <c r="G40" i="7"/>
  <c r="D40" i="7"/>
  <c r="G70" i="6"/>
  <c r="E70" i="6"/>
  <c r="D70" i="6"/>
  <c r="G40" i="6"/>
  <c r="D40" i="6"/>
  <c r="E40" i="6"/>
  <c r="E70" i="5"/>
  <c r="D40" i="5"/>
  <c r="E40" i="5"/>
  <c r="E70" i="4"/>
  <c r="F70" i="4"/>
  <c r="D70" i="4"/>
  <c r="G40" i="4"/>
  <c r="G70" i="3"/>
  <c r="D70" i="3"/>
  <c r="G40" i="3"/>
  <c r="D40" i="3"/>
  <c r="C40" i="1"/>
  <c r="C39" i="1"/>
  <c r="D70" i="7"/>
  <c r="G70" i="7"/>
  <c r="D70" i="5"/>
  <c r="G70" i="5"/>
  <c r="F70" i="5"/>
  <c r="E40" i="4"/>
  <c r="D40" i="4"/>
  <c r="F39" i="9"/>
  <c r="F69" i="8"/>
  <c r="F39" i="8"/>
  <c r="F69" i="7"/>
  <c r="G39" i="7"/>
  <c r="F39" i="6"/>
  <c r="F69" i="5"/>
  <c r="F39" i="5"/>
  <c r="G69" i="4"/>
  <c r="G39" i="4"/>
  <c r="G69" i="3"/>
  <c r="G39" i="3"/>
  <c r="G39" i="5"/>
  <c r="C10" i="1" l="1"/>
  <c r="G14" i="5"/>
  <c r="F14" i="5"/>
  <c r="G14" i="8"/>
  <c r="F14" i="8"/>
  <c r="G14" i="6"/>
  <c r="F14" i="6"/>
  <c r="G14" i="7"/>
  <c r="F14" i="7"/>
  <c r="G14" i="4"/>
  <c r="F14" i="4"/>
  <c r="G74" i="1"/>
  <c r="F74" i="1"/>
  <c r="F14" i="3"/>
  <c r="G14" i="3"/>
  <c r="G44" i="1"/>
  <c r="F44" i="1"/>
  <c r="F14" i="9"/>
  <c r="G14" i="9"/>
  <c r="D41" i="1"/>
  <c r="E41" i="1"/>
  <c r="D11" i="8"/>
  <c r="E11" i="8"/>
  <c r="D11" i="6"/>
  <c r="E11" i="6"/>
  <c r="D11" i="7"/>
  <c r="E11" i="7"/>
  <c r="D11" i="4"/>
  <c r="E11" i="4"/>
  <c r="D71" i="1"/>
  <c r="E71" i="1"/>
  <c r="D11" i="5"/>
  <c r="E11" i="5"/>
  <c r="D11" i="3"/>
  <c r="E11" i="3"/>
  <c r="D11" i="9"/>
  <c r="E11" i="9"/>
  <c r="F39" i="4"/>
  <c r="D39" i="4"/>
  <c r="E69" i="9"/>
  <c r="G39" i="9"/>
  <c r="E39" i="9"/>
  <c r="D39" i="9"/>
  <c r="E69" i="8"/>
  <c r="G39" i="8"/>
  <c r="E39" i="8"/>
  <c r="G69" i="7"/>
  <c r="F39" i="7"/>
  <c r="E39" i="7"/>
  <c r="D39" i="7"/>
  <c r="D69" i="6"/>
  <c r="E69" i="6"/>
  <c r="G39" i="6"/>
  <c r="D39" i="6"/>
  <c r="E39" i="6"/>
  <c r="E39" i="5"/>
  <c r="D39" i="5"/>
  <c r="D69" i="4"/>
  <c r="E39" i="4"/>
  <c r="F69" i="3"/>
  <c r="F39" i="3"/>
  <c r="D39" i="3"/>
  <c r="E39" i="3"/>
  <c r="E69" i="3"/>
  <c r="F69" i="4"/>
  <c r="G69" i="5"/>
  <c r="G69" i="6"/>
  <c r="E69" i="7"/>
  <c r="D69" i="8"/>
  <c r="D69" i="9"/>
  <c r="D69" i="3"/>
  <c r="E69" i="4"/>
  <c r="E69" i="5"/>
  <c r="F69" i="6"/>
  <c r="D69" i="7"/>
  <c r="G69" i="9"/>
  <c r="D39" i="8"/>
  <c r="D69" i="5"/>
  <c r="G69" i="8"/>
  <c r="F69" i="9"/>
  <c r="D38" i="3"/>
  <c r="E38" i="3"/>
  <c r="D68" i="3"/>
  <c r="E68" i="3"/>
  <c r="D38" i="5"/>
  <c r="E38" i="5"/>
  <c r="D68" i="5"/>
  <c r="E68" i="5"/>
  <c r="D38" i="4"/>
  <c r="E38" i="4"/>
  <c r="D68" i="4"/>
  <c r="E68" i="4"/>
  <c r="D38" i="6"/>
  <c r="E38" i="6"/>
  <c r="D68" i="6"/>
  <c r="E68" i="6"/>
  <c r="D38" i="7"/>
  <c r="E38" i="7"/>
  <c r="D68" i="7"/>
  <c r="E68" i="7"/>
  <c r="D38" i="8"/>
  <c r="E38" i="8"/>
  <c r="D68" i="8"/>
  <c r="E68" i="8"/>
  <c r="D38" i="9"/>
  <c r="E38" i="9"/>
  <c r="D68" i="9"/>
  <c r="E68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73" i="1"/>
  <c r="G73" i="1"/>
  <c r="G43" i="1"/>
  <c r="F43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72" i="1"/>
  <c r="G72" i="1"/>
  <c r="F42" i="1"/>
  <c r="G42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70" i="1"/>
  <c r="E70" i="1"/>
  <c r="D40" i="1"/>
  <c r="E40" i="1"/>
  <c r="D9" i="4"/>
  <c r="D9" i="9"/>
  <c r="D9" i="3"/>
  <c r="D9" i="8"/>
  <c r="D9" i="5"/>
  <c r="D9" i="7"/>
  <c r="E9" i="9"/>
  <c r="E9" i="8"/>
  <c r="E9" i="7"/>
  <c r="E9" i="6"/>
  <c r="E9" i="5"/>
  <c r="E9" i="4"/>
  <c r="E9" i="3"/>
  <c r="D69" i="1"/>
  <c r="E69" i="1"/>
  <c r="D39" i="1"/>
  <c r="E39" i="1"/>
  <c r="F13" i="1" l="1"/>
  <c r="G13" i="1"/>
  <c r="F12" i="1"/>
  <c r="G12" i="1"/>
  <c r="D10" i="1"/>
  <c r="E10" i="1"/>
  <c r="D9" i="1"/>
  <c r="E9" i="1"/>
  <c r="E37" i="3"/>
  <c r="D37" i="4" l="1"/>
  <c r="D37" i="8"/>
  <c r="E36" i="9"/>
  <c r="D66" i="8"/>
  <c r="D67" i="3"/>
  <c r="D66" i="7"/>
  <c r="D37" i="7"/>
  <c r="E36" i="4"/>
  <c r="D37" i="5"/>
  <c r="E36" i="3"/>
  <c r="D67" i="6"/>
  <c r="D66" i="4"/>
  <c r="D66" i="9"/>
  <c r="E66" i="3"/>
  <c r="E67" i="9"/>
  <c r="D37" i="9"/>
  <c r="E37" i="9"/>
  <c r="E66" i="9"/>
  <c r="D67" i="9"/>
  <c r="D36" i="9"/>
  <c r="D36" i="8"/>
  <c r="E36" i="8"/>
  <c r="E37" i="8"/>
  <c r="E66" i="8"/>
  <c r="D67" i="8"/>
  <c r="E67" i="8"/>
  <c r="E36" i="7"/>
  <c r="D36" i="7"/>
  <c r="E37" i="7"/>
  <c r="E66" i="7"/>
  <c r="D67" i="7"/>
  <c r="E67" i="7"/>
  <c r="E67" i="6"/>
  <c r="E66" i="6"/>
  <c r="E37" i="6"/>
  <c r="D36" i="6"/>
  <c r="E36" i="6"/>
  <c r="D37" i="6"/>
  <c r="D66" i="6"/>
  <c r="D66" i="5"/>
  <c r="D36" i="5"/>
  <c r="E36" i="5"/>
  <c r="E37" i="5"/>
  <c r="E66" i="5"/>
  <c r="D67" i="5"/>
  <c r="E67" i="5"/>
  <c r="D36" i="4"/>
  <c r="E37" i="4"/>
  <c r="E66" i="4"/>
  <c r="D67" i="4"/>
  <c r="E67" i="4"/>
  <c r="D66" i="3"/>
  <c r="D37" i="3"/>
  <c r="E67" i="3"/>
  <c r="D36" i="3"/>
  <c r="G11" i="9" l="1"/>
  <c r="F11" i="9"/>
  <c r="G11" i="8"/>
  <c r="F11" i="8"/>
  <c r="G11" i="7"/>
  <c r="F11" i="7"/>
  <c r="F11" i="6"/>
  <c r="G11" i="6"/>
  <c r="F11" i="5"/>
  <c r="G11" i="5"/>
  <c r="G11" i="4"/>
  <c r="F11" i="4"/>
  <c r="F71" i="1"/>
  <c r="G71" i="1"/>
  <c r="F11" i="3"/>
  <c r="G11" i="3"/>
  <c r="G41" i="1"/>
  <c r="F41" i="1"/>
  <c r="G10" i="9"/>
  <c r="F10" i="9"/>
  <c r="F10" i="5"/>
  <c r="G10" i="5"/>
  <c r="F10" i="6"/>
  <c r="G10" i="6"/>
  <c r="G10" i="3"/>
  <c r="F10" i="3"/>
  <c r="F40" i="1"/>
  <c r="G40" i="1"/>
  <c r="G10" i="4"/>
  <c r="F10" i="4"/>
  <c r="G10" i="7"/>
  <c r="F10" i="7"/>
  <c r="G10" i="8"/>
  <c r="F10" i="8"/>
  <c r="F70" i="1"/>
  <c r="G70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69" i="1"/>
  <c r="G69" i="1"/>
  <c r="F39" i="1"/>
  <c r="G39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68" i="1"/>
  <c r="E68" i="1"/>
  <c r="D38" i="1"/>
  <c r="E38" i="1"/>
  <c r="D37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36" i="1"/>
  <c r="E37" i="1"/>
  <c r="D67" i="1"/>
  <c r="D66" i="1"/>
  <c r="E66" i="1"/>
  <c r="E67" i="1"/>
  <c r="D36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<sst xmlns="http://schemas.openxmlformats.org/spreadsheetml/2006/main" count="1603" uniqueCount="39">
  <si>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</si>
  <si>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</si>
  <si>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</si>
  <si>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</si>
  <si>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</si>
  <si>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</si>
  <si>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</si>
  <si>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</si>
  <si>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</si>
  <si>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</si>
  <si>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</si>
  <si>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</si>
  <si>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</si>
  <si>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</si>
  <si>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</si>
  <si>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</si>
  <si>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</si>
  <si>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</si>
  <si>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</si>
  <si>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</si>
  <si>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</si>
  <si>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</si>
  <si>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</si>
  <si>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</si>
  <si>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</si>
  <si>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</si>
  <si>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</si>
  <si>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</si>
  <si>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</si>
  <si>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</si>
  <si>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</si>
  <si>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</si>
  <si>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</si>
  <si>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</si>
  <si>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</si>
  <si>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2023</t>
  </si>
  <si>
    <t>Gross earnings</t>
  </si>
  <si>
    <t>Dec*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</si>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</sst>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abSelected="1" topLeftCell="A9" zoomScale="80" zoomScaleNormal="80" workbookViewId="0">
      <selection activeCell="J24" sqref="J24"/>
    </sheetView>
  </sheetViews>
  <sheetFormatPr defaultRowHeight="14.5" x14ac:dyDescent="0.35"/>
  <cols>
    <col min="3" max="3" width="14.36328125" customWidth="1"/>
    <col min="4" max="4" width="12.36328125" bestFit="1" customWidth="1"/>
    <col min="6" max="6" width="12.6328125" bestFit="1" customWidth="1"/>
    <col min="8" max="8" width="10.6328125" bestFit="1" customWidth="1"/>
    <col min="9" max="9" width="13.6328125" bestFit="1" customWidth="1"/>
    <col min="11" max="11" width="11" customWidth="1"/>
    <col min="14" max="14" width="10.6328125" customWidth="1"/>
  </cols>
  <sheetData>
    <row r="1" spans="1:15" x14ac:dyDescent="0.35">
      <c r="A1" t="s">
        <v>16</v>
      </c>
    </row>
    <row r="2" spans="1:15" ht="15" thickBot="1" x14ac:dyDescent="0.4"/>
    <row r="3" spans="1:15" ht="32" thickBot="1" x14ac:dyDescent="0.4">
      <c r="A3" s="28" t="s">
        <v>0</v>
      </c>
      <c r="B3" s="30" t="s">
        <v>1</v>
      </c>
      <c r="C3" s="32" t="s">
        <v>36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15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15" x14ac:dyDescent="0.35">
      <c r="A5" s="1" t="s">
        <v>10</v>
      </c>
      <c r="B5" s="2" t="s">
        <v>7</v>
      </c>
      <c r="C5" s="3">
        <f t="shared" ref="C5:C28" si="0">C35+C65+C95</f>
        <v>657451000</v>
      </c>
      <c r="D5" s="18" t="s">
        <v>29</v>
      </c>
      <c r="E5" s="20" t="s">
        <v>29</v>
      </c>
      <c r="F5" s="18" t="s">
        <v>29</v>
      </c>
      <c r="G5" s="20" t="s">
        <v>29</v>
      </c>
      <c r="H5" s="9"/>
      <c r="I5" s="9"/>
      <c r="K5" s="9"/>
      <c r="L5" s="9"/>
      <c r="N5" s="9"/>
      <c r="O5" s="9"/>
    </row>
    <row r="6" spans="1:15" x14ac:dyDescent="0.35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18" t="s">
        <v>29</v>
      </c>
      <c r="G6" s="20" t="s">
        <v>29</v>
      </c>
      <c r="H6" s="9"/>
      <c r="I6" s="9"/>
      <c r="K6" s="9"/>
      <c r="L6" s="9"/>
      <c r="N6" s="9"/>
      <c r="O6" s="9"/>
    </row>
    <row r="7" spans="1:15" x14ac:dyDescent="0.35">
      <c r="A7" s="1"/>
      <c r="B7" s="2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18" t="s">
        <v>29</v>
      </c>
      <c r="G7" s="20" t="s">
        <v>29</v>
      </c>
      <c r="H7" s="9"/>
      <c r="I7" s="9"/>
      <c r="K7" s="9"/>
      <c r="L7" s="9"/>
      <c r="N7" s="9"/>
      <c r="O7" s="9"/>
    </row>
    <row r="8" spans="1:15" x14ac:dyDescent="0.35">
      <c r="A8" s="1" t="s">
        <v>15</v>
      </c>
      <c r="B8" s="2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18" t="s">
        <v>29</v>
      </c>
      <c r="G8" s="20" t="s">
        <v>29</v>
      </c>
      <c r="H8" s="9"/>
      <c r="I8" s="9"/>
      <c r="K8" s="9"/>
      <c r="L8" s="9"/>
      <c r="N8" s="9"/>
      <c r="O8" s="9"/>
    </row>
    <row r="9" spans="1:15" x14ac:dyDescent="0.35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0">
        <f t="shared" ref="G9" si="8">((C9/C5)-1)*100</f>
        <v>8.1513299089970292</v>
      </c>
      <c r="H9" s="9"/>
      <c r="I9" s="9"/>
      <c r="K9" s="9"/>
      <c r="L9" s="9"/>
      <c r="N9" s="9"/>
      <c r="O9" s="9"/>
    </row>
    <row r="10" spans="1:15" x14ac:dyDescent="0.35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0">
        <f t="shared" ref="G10" si="12">((C10/C6)-1)*100</f>
        <v>5.5298878824459274</v>
      </c>
      <c r="H10" s="9"/>
      <c r="I10" s="9"/>
      <c r="K10" s="9"/>
      <c r="L10" s="9"/>
      <c r="N10" s="9"/>
      <c r="O10" s="9"/>
    </row>
    <row r="11" spans="1:15" x14ac:dyDescent="0.35">
      <c r="A11" s="1"/>
      <c r="B11" s="2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0">
        <f t="shared" ref="G11" si="16">((C11/C7)-1)*100</f>
        <v>7.1033382710967485</v>
      </c>
      <c r="H11" s="9"/>
      <c r="I11" s="9"/>
      <c r="K11" s="9"/>
      <c r="L11" s="9"/>
      <c r="N11" s="9"/>
      <c r="O11" s="9"/>
    </row>
    <row r="12" spans="1:15" x14ac:dyDescent="0.35">
      <c r="A12" s="1" t="s">
        <v>25</v>
      </c>
      <c r="B12" s="2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0">
        <f t="shared" ref="G12" si="20">((C12/C8)-1)*100</f>
        <v>5.9875235522592218</v>
      </c>
      <c r="H12" s="9"/>
      <c r="I12" s="9"/>
      <c r="K12" s="9"/>
      <c r="L12" s="9"/>
      <c r="N12" s="9"/>
      <c r="O12" s="9"/>
    </row>
    <row r="13" spans="1:15" x14ac:dyDescent="0.35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0">
        <f t="shared" ref="G13" si="24">((C13/C9)-1)*100</f>
        <v>-7.5154491577150146</v>
      </c>
      <c r="H13" s="9"/>
      <c r="I13" s="9"/>
      <c r="K13" s="9"/>
      <c r="L13" s="9"/>
      <c r="N13" s="9"/>
      <c r="O13" s="9"/>
    </row>
    <row r="14" spans="1:15" x14ac:dyDescent="0.35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0">
        <f t="shared" ref="G14" si="28">((C14/C10)-1)*100</f>
        <v>-4.0083007926351772</v>
      </c>
      <c r="H14" s="9"/>
      <c r="I14" s="9"/>
      <c r="K14" s="9"/>
      <c r="L14" s="9"/>
      <c r="N14" s="9"/>
      <c r="O14" s="9"/>
    </row>
    <row r="15" spans="1:15" x14ac:dyDescent="0.35">
      <c r="A15" s="1"/>
      <c r="B15" s="2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0">
        <f t="shared" ref="G15" si="32">((C15/C11)-1)*100</f>
        <v>-1.9435236527574395</v>
      </c>
      <c r="H15" s="9"/>
      <c r="I15" s="9"/>
      <c r="K15" s="9"/>
      <c r="L15" s="9"/>
      <c r="N15" s="9"/>
      <c r="O15" s="9"/>
    </row>
    <row r="16" spans="1:15" x14ac:dyDescent="0.35">
      <c r="A16" s="1" t="s">
        <v>26</v>
      </c>
      <c r="B16" s="2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0">
        <f t="shared" ref="G16" si="36">((C16/C12)-1)*100</f>
        <v>7.1567779134551479E-2</v>
      </c>
      <c r="H16" s="9"/>
      <c r="I16" s="9"/>
      <c r="K16" s="9"/>
      <c r="L16" s="9"/>
      <c r="N16" s="9"/>
      <c r="O16" s="9"/>
    </row>
    <row r="17" spans="1:15" x14ac:dyDescent="0.35">
      <c r="A17" s="1"/>
      <c r="B17" s="2" t="s">
        <v>7</v>
      </c>
      <c r="C17" s="3">
        <f t="shared" si="0"/>
        <v>763422000</v>
      </c>
      <c r="D17" s="4">
        <f t="shared" ref="D17" si="37">C17-C16</f>
        <v>20937000</v>
      </c>
      <c r="E17" s="5">
        <f t="shared" ref="E17" si="38">((C17/C16)-1)*100</f>
        <v>2.8198549465645817</v>
      </c>
      <c r="F17" s="4">
        <f t="shared" ref="F17" si="39">C17-C13</f>
        <v>105818000</v>
      </c>
      <c r="G17" s="10">
        <f t="shared" ref="G17" si="40">((C17/C13)-1)*100</f>
        <v>16.091447132316716</v>
      </c>
      <c r="H17" s="9"/>
      <c r="I17" s="9"/>
      <c r="K17" s="9"/>
      <c r="L17" s="9"/>
      <c r="N17" s="9"/>
      <c r="O17" s="9"/>
    </row>
    <row r="18" spans="1:15" x14ac:dyDescent="0.35">
      <c r="A18" s="1"/>
      <c r="B18" s="2" t="s">
        <v>8</v>
      </c>
      <c r="C18" s="3">
        <f t="shared" si="0"/>
        <v>805831000</v>
      </c>
      <c r="D18" s="4">
        <f t="shared" ref="D18" si="41">C18-C17</f>
        <v>42409000</v>
      </c>
      <c r="E18" s="5">
        <f t="shared" ref="E18" si="42">((C18/C17)-1)*100</f>
        <v>5.5551189250506283</v>
      </c>
      <c r="F18" s="4">
        <f t="shared" ref="F18" si="43">C18-C14</f>
        <v>105968000</v>
      </c>
      <c r="G18" s="10">
        <f t="shared" ref="G18" si="44">((C18/C14)-1)*100</f>
        <v>15.141249073032871</v>
      </c>
      <c r="H18" s="9"/>
      <c r="I18" s="9"/>
      <c r="K18" s="9"/>
      <c r="L18" s="9"/>
      <c r="N18" s="9"/>
      <c r="O18" s="9"/>
    </row>
    <row r="19" spans="1:15" x14ac:dyDescent="0.35">
      <c r="A19" s="1"/>
      <c r="B19" s="2" t="s">
        <v>9</v>
      </c>
      <c r="C19" s="3">
        <f t="shared" si="0"/>
        <v>867343000</v>
      </c>
      <c r="D19" s="4">
        <f t="shared" ref="D19" si="45">C19-C18</f>
        <v>61512000</v>
      </c>
      <c r="E19" s="5">
        <f t="shared" ref="E19" si="46">((C19/C18)-1)*100</f>
        <v>7.6333623303149079</v>
      </c>
      <c r="F19" s="4">
        <f t="shared" ref="F19" si="47">C19-C15</f>
        <v>91730000</v>
      </c>
      <c r="G19" s="10">
        <f t="shared" ref="G19" si="48">((C19/C15)-1)*100</f>
        <v>11.826774435188693</v>
      </c>
      <c r="H19" s="9"/>
      <c r="I19" s="9"/>
      <c r="K19" s="9"/>
      <c r="L19" s="9"/>
      <c r="N19" s="9"/>
      <c r="O19" s="9"/>
    </row>
    <row r="20" spans="1:15" x14ac:dyDescent="0.35">
      <c r="A20" s="1" t="s">
        <v>34</v>
      </c>
      <c r="B20" s="2" t="s">
        <v>11</v>
      </c>
      <c r="C20" s="3">
        <f t="shared" si="0"/>
        <v>827907000</v>
      </c>
      <c r="D20" s="4">
        <f t="shared" ref="D20" si="49">C20-C19</f>
        <v>-39436000</v>
      </c>
      <c r="E20" s="5">
        <f t="shared" ref="E20" si="50">((C20/C19)-1)*100</f>
        <v>-4.5467594711665393</v>
      </c>
      <c r="F20" s="4">
        <f t="shared" ref="F20" si="51">C20-C16</f>
        <v>85422000</v>
      </c>
      <c r="G20" s="10">
        <f t="shared" ref="G20" si="52">((C20/C16)-1)*100</f>
        <v>11.50487888644216</v>
      </c>
      <c r="H20" s="9"/>
      <c r="I20" s="9"/>
      <c r="K20" s="9"/>
      <c r="L20" s="9"/>
      <c r="N20" s="9"/>
      <c r="O20" s="9"/>
    </row>
    <row r="21" spans="1:15" x14ac:dyDescent="0.35">
      <c r="A21" s="1"/>
      <c r="B21" s="2" t="s">
        <v>7</v>
      </c>
      <c r="C21" s="3">
        <f t="shared" si="0"/>
        <v>840299000</v>
      </c>
      <c r="D21" s="4">
        <f t="shared" ref="D21" si="53">C21-C20</f>
        <v>12392000</v>
      </c>
      <c r="E21" s="5">
        <f t="shared" ref="E21" si="54">((C21/C20)-1)*100</f>
        <v>1.4967864748093751</v>
      </c>
      <c r="F21" s="4">
        <f t="shared" ref="F21" si="55">C21-C17</f>
        <v>76877000</v>
      </c>
      <c r="G21" s="10">
        <f t="shared" ref="G21" si="56">((C21/C17)-1)*100</f>
        <v>10.070052998210688</v>
      </c>
      <c r="H21" s="9"/>
      <c r="I21" s="9"/>
      <c r="K21" s="9"/>
      <c r="L21" s="9"/>
      <c r="N21" s="9"/>
      <c r="O21" s="9"/>
    </row>
    <row r="22" spans="1:15" x14ac:dyDescent="0.35">
      <c r="A22" s="1"/>
      <c r="B22" s="2" t="s">
        <v>8</v>
      </c>
      <c r="C22" s="3">
        <f t="shared" si="0"/>
        <v>866288000</v>
      </c>
      <c r="D22" s="4">
        <f t="shared" ref="D22" si="57">C22-C21</f>
        <v>25989000</v>
      </c>
      <c r="E22" s="5">
        <f t="shared" ref="E22" si="58">((C22/C21)-1)*100</f>
        <v>3.092827672054832</v>
      </c>
      <c r="F22" s="4">
        <f t="shared" ref="F22" si="59">C22-C18</f>
        <v>60457000</v>
      </c>
      <c r="G22" s="10">
        <f t="shared" ref="G22" si="60">((C22/C18)-1)*100</f>
        <v>7.5024415789414878</v>
      </c>
      <c r="H22" s="9"/>
      <c r="I22" s="9"/>
      <c r="K22" s="9"/>
      <c r="L22" s="9"/>
      <c r="N22" s="9"/>
      <c r="O22" s="9"/>
    </row>
    <row r="23" spans="1:15" x14ac:dyDescent="0.35">
      <c r="A23" s="1"/>
      <c r="B23" s="2" t="s">
        <v>9</v>
      </c>
      <c r="C23" s="3">
        <f t="shared" si="0"/>
        <v>954001000</v>
      </c>
      <c r="D23" s="4">
        <f t="shared" ref="D23" si="61">C23-C22</f>
        <v>87713000</v>
      </c>
      <c r="E23" s="5">
        <f t="shared" ref="E23" si="62">((C23/C22)-1)*100</f>
        <v>10.125154682969173</v>
      </c>
      <c r="F23" s="4">
        <f t="shared" ref="F23" si="63">C23-C19</f>
        <v>86658000</v>
      </c>
      <c r="G23" s="10">
        <f t="shared" ref="G23" si="64">((C23/C19)-1)*100</f>
        <v>9.9912030188748844</v>
      </c>
      <c r="H23" s="9"/>
      <c r="I23" s="9"/>
      <c r="K23" s="9"/>
      <c r="L23" s="9"/>
      <c r="N23" s="9"/>
      <c r="O23" s="9"/>
    </row>
    <row r="24" spans="1:15" x14ac:dyDescent="0.35">
      <c r="A24" s="1" t="s">
        <v>35</v>
      </c>
      <c r="B24" s="2" t="s">
        <v>11</v>
      </c>
      <c r="C24" s="3">
        <f t="shared" si="0"/>
        <v>914464000</v>
      </c>
      <c r="D24" s="4">
        <f t="shared" ref="D24" si="65">C24-C23</f>
        <v>-39537000</v>
      </c>
      <c r="E24" s="5">
        <f t="shared" ref="E24" si="66">((C24/C23)-1)*100</f>
        <v>-4.1443352784745535</v>
      </c>
      <c r="F24" s="4">
        <f t="shared" ref="F24" si="67">C24-C20</f>
        <v>86557000</v>
      </c>
      <c r="G24" s="10">
        <f t="shared" ref="G24" si="68">((C24/C20)-1)*100</f>
        <v>10.45491824564837</v>
      </c>
      <c r="H24" s="9"/>
      <c r="I24" s="9"/>
      <c r="K24" s="9"/>
      <c r="L24" s="9"/>
      <c r="N24" s="9"/>
      <c r="O24" s="9"/>
    </row>
    <row r="25" spans="1:15" x14ac:dyDescent="0.35">
      <c r="A25" s="1"/>
      <c r="B25" s="2" t="s">
        <v>7</v>
      </c>
      <c r="C25" s="3">
        <f t="shared" si="0"/>
        <v>917068000</v>
      </c>
      <c r="D25" s="4">
        <f t="shared" ref="D25" si="69">C25-C24</f>
        <v>2604000</v>
      </c>
      <c r="E25" s="5">
        <f t="shared" ref="E25" si="70">((C25/C24)-1)*100</f>
        <v>0.28475697239038755</v>
      </c>
      <c r="F25" s="4">
        <f t="shared" ref="F25" si="71">C25-C21</f>
        <v>76769000</v>
      </c>
      <c r="G25" s="10">
        <f t="shared" ref="G25" si="72">((C25/C21)-1)*100</f>
        <v>9.1359147160713139</v>
      </c>
      <c r="H25" s="9"/>
      <c r="I25" s="9"/>
      <c r="K25" s="9"/>
      <c r="L25" s="9"/>
      <c r="N25" s="9"/>
      <c r="O25" s="9"/>
    </row>
    <row r="26" spans="1:15" x14ac:dyDescent="0.35">
      <c r="A26" s="1"/>
      <c r="B26" s="2" t="s">
        <v>8</v>
      </c>
      <c r="C26" s="3">
        <f t="shared" si="0"/>
        <v>941468000</v>
      </c>
      <c r="D26" s="4">
        <f t="shared" ref="D26" si="73">C26-C25</f>
        <v>24400000</v>
      </c>
      <c r="E26" s="5">
        <f t="shared" ref="E26" si="74">((C26/C25)-1)*100</f>
        <v>2.6606532994281729</v>
      </c>
      <c r="F26" s="4">
        <f t="shared" ref="F26" si="75">C26-C22</f>
        <v>75180000</v>
      </c>
      <c r="G26" s="10">
        <f t="shared" ref="G26" si="76">((C26/C22)-1)*100</f>
        <v>8.6784071809836938</v>
      </c>
      <c r="H26" s="9"/>
      <c r="I26" s="9"/>
      <c r="K26" s="9"/>
      <c r="L26" s="9"/>
      <c r="N26" s="9"/>
      <c r="O26" s="9"/>
    </row>
    <row r="27" spans="1:15" x14ac:dyDescent="0.35">
      <c r="A27" s="1"/>
      <c r="B27" s="2" t="s">
        <v>37</v>
      </c>
      <c r="C27" s="3">
        <f t="shared" si="0"/>
        <v>993012000</v>
      </c>
      <c r="D27" s="4">
        <f t="shared" ref="D27" si="77">C27-C26</f>
        <v>51544000</v>
      </c>
      <c r="E27" s="5">
        <f t="shared" ref="E27" si="78">((C27/C26)-1)*100</f>
        <v>5.4748541639227266</v>
      </c>
      <c r="F27" s="4">
        <f t="shared" ref="F27" si="79">C27-C23</f>
        <v>39011000</v>
      </c>
      <c r="G27" s="10">
        <f t="shared" ref="G27" si="80">((C27/C23)-1)*100</f>
        <v>4.0891990679255086</v>
      </c>
      <c r="H27" s="9"/>
      <c r="I27" s="9"/>
      <c r="K27" s="9"/>
      <c r="L27" s="9"/>
      <c r="N27" s="9"/>
      <c r="O27" s="9"/>
    </row>
    <row r="28" spans="1:15" x14ac:dyDescent="0.35">
      <c r="A28" s="1" t="s">
        <v>38</v>
      </c>
      <c r="B28" s="2" t="s">
        <v>11</v>
      </c>
      <c r="C28" s="3">
        <f t="shared" si="0"/>
        <v>957915000</v>
      </c>
      <c r="D28" s="4">
        <f t="shared" ref="D28" si="81">C28-C27</f>
        <v>-35097000</v>
      </c>
      <c r="E28" s="5">
        <f t="shared" ref="E28" si="82">((C28/C27)-1)*100</f>
        <v>-3.5343983758504449</v>
      </c>
      <c r="F28" s="4">
        <f t="shared" ref="F28" si="83">C28-C24</f>
        <v>43451000</v>
      </c>
      <c r="G28" s="10">
        <f t="shared" ref="G28" si="84">((C28/C24)-1)*100</f>
        <v>4.7515265773174331</v>
      </c>
      <c r="H28" s="9"/>
      <c r="I28" s="9"/>
      <c r="K28" s="9"/>
      <c r="L28" s="9"/>
      <c r="N28" s="9"/>
      <c r="O28" s="9"/>
    </row>
    <row r="29" spans="1:15" ht="15" thickBot="1" x14ac:dyDescent="0.4">
      <c r="A29" s="6"/>
      <c r="B29" s="7"/>
      <c r="C29" s="6"/>
      <c r="D29" s="8"/>
      <c r="E29" s="11"/>
      <c r="F29" s="8"/>
      <c r="G29" s="12"/>
    </row>
    <row r="32" spans="1:15" ht="15" thickBot="1" x14ac:dyDescent="0.4"/>
    <row r="33" spans="1:9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9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9" x14ac:dyDescent="0.35">
      <c r="A35" s="1" t="s">
        <v>10</v>
      </c>
      <c r="B35" s="2" t="s">
        <v>7</v>
      </c>
      <c r="C35" s="3">
        <f>'2-Mining'!C5+'3-Manufacturing'!C35+'4-Electricity'!C35+'5-Construction'!C35+'6-Trade'!C35+'7-Transport'!C35+'8-Finance'!C35+'9-Community'!C35</f>
        <v>604509000</v>
      </c>
      <c r="D35" s="18" t="s">
        <v>29</v>
      </c>
      <c r="E35" s="20" t="s">
        <v>29</v>
      </c>
      <c r="F35" s="18" t="s">
        <v>29</v>
      </c>
      <c r="G35" s="20" t="s">
        <v>29</v>
      </c>
      <c r="I35" s="9"/>
    </row>
    <row r="36" spans="1:9" x14ac:dyDescent="0.35">
      <c r="A36" s="1"/>
      <c r="B36" s="2" t="s">
        <v>8</v>
      </c>
      <c r="C36" s="3">
        <f>'2-Mining'!C6+'3-Manufacturing'!C36+'4-Electricity'!C36+'5-Construction'!C36+'6-Trade'!C36+'7-Transport'!C36+'8-Finance'!C36+'9-Community'!C36</f>
        <v>631736000</v>
      </c>
      <c r="D36" s="4">
        <f t="shared" ref="D36:D37" si="85">C36-C35</f>
        <v>27227000</v>
      </c>
      <c r="E36" s="5">
        <f t="shared" ref="E36:E37" si="86">((C36/C35)-1)*100</f>
        <v>4.5039858794492682</v>
      </c>
      <c r="F36" s="18" t="s">
        <v>29</v>
      </c>
      <c r="G36" s="20" t="s">
        <v>29</v>
      </c>
      <c r="I36" s="9"/>
    </row>
    <row r="37" spans="1:9" x14ac:dyDescent="0.35">
      <c r="A37" s="1"/>
      <c r="B37" s="2" t="s">
        <v>9</v>
      </c>
      <c r="C37" s="3">
        <f>'2-Mining'!C7+'3-Manufacturing'!C37+'4-Electricity'!C37+'5-Construction'!C37+'6-Trade'!C37+'7-Transport'!C37+'8-Finance'!C37+'9-Community'!C37</f>
        <v>642635000</v>
      </c>
      <c r="D37" s="4">
        <f t="shared" si="85"/>
        <v>10899000</v>
      </c>
      <c r="E37" s="5">
        <f t="shared" si="86"/>
        <v>1.7252459888307703</v>
      </c>
      <c r="F37" s="18" t="s">
        <v>29</v>
      </c>
      <c r="G37" s="20" t="s">
        <v>29</v>
      </c>
      <c r="I37" s="9"/>
    </row>
    <row r="38" spans="1:9" x14ac:dyDescent="0.35">
      <c r="A38" s="1" t="s">
        <v>15</v>
      </c>
      <c r="B38" s="2" t="s">
        <v>11</v>
      </c>
      <c r="C38" s="3">
        <f>'2-Mining'!C8+'3-Manufacturing'!C38+'4-Electricity'!C38+'5-Construction'!C38+'6-Trade'!C38+'7-Transport'!C38+'8-Finance'!C38+'9-Community'!C38</f>
        <v>639467000</v>
      </c>
      <c r="D38" s="4">
        <f t="shared" ref="D38" si="87">C38-C37</f>
        <v>-3168000</v>
      </c>
      <c r="E38" s="5">
        <f t="shared" ref="E38" si="88">((C38/C37)-1)*100</f>
        <v>-0.49297034864269618</v>
      </c>
      <c r="F38" s="18" t="s">
        <v>29</v>
      </c>
      <c r="G38" s="20" t="s">
        <v>29</v>
      </c>
      <c r="I38" s="9"/>
    </row>
    <row r="39" spans="1:9" x14ac:dyDescent="0.35">
      <c r="A39" s="1"/>
      <c r="B39" s="2" t="s">
        <v>7</v>
      </c>
      <c r="C39" s="3">
        <f>'2-Mining'!C9+'3-Manufacturing'!C39+'4-Electricity'!C39+'5-Construction'!C39+'6-Trade'!C39+'7-Transport'!C39+'8-Finance'!C39+'9-Community'!C39</f>
        <v>653653000</v>
      </c>
      <c r="D39" s="4">
        <f t="shared" ref="D39" si="89">C39-C38</f>
        <v>14186000</v>
      </c>
      <c r="E39" s="5">
        <f t="shared" ref="E39" si="90">((C39/C38)-1)*100</f>
        <v>2.2184100195944412</v>
      </c>
      <c r="F39" s="4">
        <f t="shared" ref="F39" si="91">C39-C35</f>
        <v>49144000</v>
      </c>
      <c r="G39" s="10">
        <f t="shared" ref="G39" si="92">((C39/C35)-1)*100</f>
        <v>8.1295729261268157</v>
      </c>
      <c r="I39" s="9"/>
    </row>
    <row r="40" spans="1:9" x14ac:dyDescent="0.35">
      <c r="A40" s="1"/>
      <c r="B40" s="2" t="s">
        <v>8</v>
      </c>
      <c r="C40" s="3">
        <f>'2-Mining'!C10+'3-Manufacturing'!C40+'4-Electricity'!C40+'5-Construction'!C40+'6-Trade'!C40+'7-Transport'!C40+'8-Finance'!C40+'9-Community'!C40</f>
        <v>667165000</v>
      </c>
      <c r="D40" s="4">
        <f t="shared" ref="D40" si="93">C40-C39</f>
        <v>13512000</v>
      </c>
      <c r="E40" s="5">
        <f t="shared" ref="E40" si="94">((C40/C39)-1)*100</f>
        <v>2.0671518374427933</v>
      </c>
      <c r="F40" s="4">
        <f t="shared" ref="F40" si="95">C40-C36</f>
        <v>35429000</v>
      </c>
      <c r="G40" s="10">
        <f t="shared" ref="G40" si="96">((C40/C36)-1)*100</f>
        <v>5.6081970949890536</v>
      </c>
      <c r="I40" s="9"/>
    </row>
    <row r="41" spans="1:9" x14ac:dyDescent="0.35">
      <c r="A41" s="1"/>
      <c r="B41" s="2" t="s">
        <v>9</v>
      </c>
      <c r="C41" s="3">
        <f>'2-Mining'!C11+'3-Manufacturing'!C41+'4-Electricity'!C41+'5-Construction'!C41+'6-Trade'!C41+'7-Transport'!C41+'8-Finance'!C41+'9-Community'!C41</f>
        <v>681382000</v>
      </c>
      <c r="D41" s="4">
        <f t="shared" ref="D41" si="97">C41-C40</f>
        <v>14217000</v>
      </c>
      <c r="E41" s="5">
        <f t="shared" ref="E41" si="98">((C41/C40)-1)*100</f>
        <v>2.1309571095605939</v>
      </c>
      <c r="F41" s="4">
        <f t="shared" ref="F41" si="99">C41-C37</f>
        <v>38747000</v>
      </c>
      <c r="G41" s="10">
        <f t="shared" ref="G41" si="100">((C41/C37)-1)*100</f>
        <v>6.02939460191243</v>
      </c>
      <c r="I41" s="9"/>
    </row>
    <row r="42" spans="1:9" x14ac:dyDescent="0.35">
      <c r="A42" s="1" t="s">
        <v>25</v>
      </c>
      <c r="B42" s="2" t="s">
        <v>11</v>
      </c>
      <c r="C42" s="3">
        <f>'2-Mining'!C12+'3-Manufacturing'!C42+'4-Electricity'!C42+'5-Construction'!C42+'6-Trade'!C42+'7-Transport'!C42+'8-Finance'!C42+'9-Community'!C42</f>
        <v>678972000</v>
      </c>
      <c r="D42" s="4">
        <f t="shared" ref="D42" si="101">C42-C41</f>
        <v>-2410000</v>
      </c>
      <c r="E42" s="5">
        <f t="shared" ref="E42" si="102">((C42/C41)-1)*100</f>
        <v>-0.35369293582747652</v>
      </c>
      <c r="F42" s="4">
        <f t="shared" ref="F42" si="103">C42-C38</f>
        <v>39505000</v>
      </c>
      <c r="G42" s="10">
        <f t="shared" ref="G42" si="104">((C42/C38)-1)*100</f>
        <v>6.1778012000619276</v>
      </c>
      <c r="I42" s="9"/>
    </row>
    <row r="43" spans="1:9" x14ac:dyDescent="0.35">
      <c r="A43" s="1"/>
      <c r="B43" s="2" t="s">
        <v>7</v>
      </c>
      <c r="C43" s="3">
        <f>'2-Mining'!C13+'3-Manufacturing'!C43+'4-Electricity'!C43+'5-Construction'!C43+'6-Trade'!C43+'7-Transport'!C43+'8-Finance'!C43+'9-Community'!C43</f>
        <v>610853000</v>
      </c>
      <c r="D43" s="4">
        <f t="shared" ref="D43" si="105">C43-C42</f>
        <v>-68119000</v>
      </c>
      <c r="E43" s="5">
        <f t="shared" ref="E43" si="106">((C43/C42)-1)*100</f>
        <v>-10.032667031924735</v>
      </c>
      <c r="F43" s="4">
        <f t="shared" ref="F43" si="107">C43-C39</f>
        <v>-42800000</v>
      </c>
      <c r="G43" s="10">
        <f t="shared" ref="G43" si="108">((C43/C39)-1)*100</f>
        <v>-6.5478166550142047</v>
      </c>
      <c r="I43" s="9"/>
    </row>
    <row r="44" spans="1:9" x14ac:dyDescent="0.35">
      <c r="A44" s="1"/>
      <c r="B44" s="2" t="s">
        <v>8</v>
      </c>
      <c r="C44" s="3">
        <f>'2-Mining'!C14+'3-Manufacturing'!C44+'4-Electricity'!C44+'5-Construction'!C44+'6-Trade'!C44+'7-Transport'!C44+'8-Finance'!C44+'9-Community'!C44</f>
        <v>649086000</v>
      </c>
      <c r="D44" s="4">
        <f t="shared" ref="D44" si="109">C44-C43</f>
        <v>38233000</v>
      </c>
      <c r="E44" s="5">
        <f t="shared" ref="E44" si="110">((C44/C43)-1)*100</f>
        <v>6.2589526449080113</v>
      </c>
      <c r="F44" s="4">
        <f t="shared" ref="F44" si="111">C44-C40</f>
        <v>-18079000</v>
      </c>
      <c r="G44" s="10">
        <f t="shared" ref="G44" si="112">((C44/C40)-1)*100</f>
        <v>-2.7098244062563226</v>
      </c>
      <c r="I44" s="9"/>
    </row>
    <row r="45" spans="1:9" x14ac:dyDescent="0.35">
      <c r="A45" s="1"/>
      <c r="B45" s="2" t="s">
        <v>9</v>
      </c>
      <c r="C45" s="3">
        <f>'2-Mining'!C15+'3-Manufacturing'!C45+'4-Electricity'!C45+'5-Construction'!C45+'6-Trade'!C45+'7-Transport'!C45+'8-Finance'!C45+'9-Community'!C45</f>
        <v>673254000</v>
      </c>
      <c r="D45" s="4">
        <f t="shared" ref="D45" si="113">C45-C44</f>
        <v>24168000</v>
      </c>
      <c r="E45" s="5">
        <f t="shared" ref="E45" si="114">((C45/C44)-1)*100</f>
        <v>3.7233895046264953</v>
      </c>
      <c r="F45" s="4">
        <f t="shared" ref="F45" si="115">C45-C41</f>
        <v>-8128000</v>
      </c>
      <c r="G45" s="10">
        <f t="shared" ref="G45" si="116">((C45/C41)-1)*100</f>
        <v>-1.1928697852306103</v>
      </c>
      <c r="I45" s="9"/>
    </row>
    <row r="46" spans="1:9" x14ac:dyDescent="0.35">
      <c r="A46" s="1" t="s">
        <v>26</v>
      </c>
      <c r="B46" s="2" t="s">
        <v>11</v>
      </c>
      <c r="C46" s="3">
        <f>'2-Mining'!C16+'3-Manufacturing'!C46+'4-Electricity'!C46+'5-Construction'!C46+'6-Trade'!C46+'7-Transport'!C46+'8-Finance'!C46+'9-Community'!C46</f>
        <v>672627000</v>
      </c>
      <c r="D46" s="4">
        <f t="shared" ref="D46" si="117">C46-C45</f>
        <v>-627000</v>
      </c>
      <c r="E46" s="5">
        <f t="shared" ref="E46" si="118">((C46/C45)-1)*100</f>
        <v>-9.3129784598378063E-2</v>
      </c>
      <c r="F46" s="4">
        <f t="shared" ref="F46" si="119">C46-C42</f>
        <v>-6345000</v>
      </c>
      <c r="G46" s="10">
        <f t="shared" ref="G46" si="120">((C46/C42)-1)*100</f>
        <v>-0.93450098089464806</v>
      </c>
      <c r="I46" s="9"/>
    </row>
    <row r="47" spans="1:9" x14ac:dyDescent="0.35">
      <c r="A47" s="1"/>
      <c r="B47" s="2" t="s">
        <v>7</v>
      </c>
      <c r="C47" s="3">
        <f>'2-Mining'!C17+'3-Manufacturing'!C47+'4-Electricity'!C47+'5-Construction'!C47+'6-Trade'!C47+'7-Transport'!C47+'8-Finance'!C47+'9-Community'!C47</f>
        <v>699398000</v>
      </c>
      <c r="D47" s="4">
        <f t="shared" ref="D47" si="121">C47-C46</f>
        <v>26771000</v>
      </c>
      <c r="E47" s="5">
        <f t="shared" ref="E47" si="122">((C47/C46)-1)*100</f>
        <v>3.9800662179781732</v>
      </c>
      <c r="F47" s="4">
        <f t="shared" ref="F47" si="123">C47-C43</f>
        <v>88545000</v>
      </c>
      <c r="G47" s="10">
        <f t="shared" ref="G47" si="124">((C47/C43)-1)*100</f>
        <v>14.495304107534878</v>
      </c>
      <c r="I47" s="9"/>
    </row>
    <row r="48" spans="1:9" x14ac:dyDescent="0.35">
      <c r="A48" s="1"/>
      <c r="B48" s="2" t="s">
        <v>8</v>
      </c>
      <c r="C48" s="3">
        <f>'2-Mining'!C18+'3-Manufacturing'!C48+'4-Electricity'!C48+'5-Construction'!C48+'6-Trade'!C48+'7-Transport'!C48+'8-Finance'!C48+'9-Community'!C48</f>
        <v>730835000</v>
      </c>
      <c r="D48" s="4">
        <f t="shared" ref="D48" si="125">C48-C47</f>
        <v>31437000</v>
      </c>
      <c r="E48" s="5">
        <f t="shared" ref="E48" si="126">((C48/C47)-1)*100</f>
        <v>4.4948655844025964</v>
      </c>
      <c r="F48" s="4">
        <f t="shared" ref="F48" si="127">C48-C44</f>
        <v>81749000</v>
      </c>
      <c r="G48" s="10">
        <f t="shared" ref="G48" si="128">((C48/C44)-1)*100</f>
        <v>12.594479005863635</v>
      </c>
      <c r="I48" s="9"/>
    </row>
    <row r="49" spans="1:9" x14ac:dyDescent="0.35">
      <c r="A49" s="1"/>
      <c r="B49" s="2" t="s">
        <v>9</v>
      </c>
      <c r="C49" s="3">
        <f>'2-Mining'!C19+'3-Manufacturing'!C49+'4-Electricity'!C49+'5-Construction'!C49+'6-Trade'!C49+'7-Transport'!C49+'8-Finance'!C49+'9-Community'!C49</f>
        <v>746562000</v>
      </c>
      <c r="D49" s="4">
        <f t="shared" ref="D49" si="129">C49-C48</f>
        <v>15727000</v>
      </c>
      <c r="E49" s="5">
        <f t="shared" ref="E49" si="130">((C49/C48)-1)*100</f>
        <v>2.151922116483207</v>
      </c>
      <c r="F49" s="4">
        <f t="shared" ref="F49" si="131">C49-C45</f>
        <v>73308000</v>
      </c>
      <c r="G49" s="10">
        <f t="shared" ref="G49" si="132">((C49/C45)-1)*100</f>
        <v>10.888609648067437</v>
      </c>
      <c r="I49" s="9"/>
    </row>
    <row r="50" spans="1:9" x14ac:dyDescent="0.35">
      <c r="A50" s="1" t="s">
        <v>34</v>
      </c>
      <c r="B50" s="2" t="s">
        <v>11</v>
      </c>
      <c r="C50" s="3">
        <f>'2-Mining'!C20+'3-Manufacturing'!C50+'4-Electricity'!C50+'5-Construction'!C50+'6-Trade'!C50+'7-Transport'!C50+'8-Finance'!C50+'9-Community'!C50</f>
        <v>741364000</v>
      </c>
      <c r="D50" s="4">
        <f t="shared" ref="D50" si="133">C50-C49</f>
        <v>-5198000</v>
      </c>
      <c r="E50" s="5">
        <f t="shared" ref="E50" si="134">((C50/C49)-1)*100</f>
        <v>-0.69625831478162814</v>
      </c>
      <c r="F50" s="4">
        <f t="shared" ref="F50" si="135">C50-C46</f>
        <v>68737000</v>
      </c>
      <c r="G50" s="10">
        <f t="shared" ref="G50" si="136">((C50/C46)-1)*100</f>
        <v>10.219185373171168</v>
      </c>
      <c r="I50" s="9"/>
    </row>
    <row r="51" spans="1:9" x14ac:dyDescent="0.35">
      <c r="A51" s="1"/>
      <c r="B51" s="2" t="s">
        <v>7</v>
      </c>
      <c r="C51" s="3">
        <f>'2-Mining'!C21+'3-Manufacturing'!C51+'4-Electricity'!C51+'5-Construction'!C51+'6-Trade'!C51+'7-Transport'!C51+'8-Finance'!C51+'9-Community'!C51</f>
        <v>763491000</v>
      </c>
      <c r="D51" s="4">
        <f t="shared" ref="D51" si="137">C51-C50</f>
        <v>22127000</v>
      </c>
      <c r="E51" s="5">
        <f t="shared" ref="E51" si="138">((C51/C50)-1)*100</f>
        <v>2.9846337291802749</v>
      </c>
      <c r="F51" s="4">
        <f t="shared" ref="F51" si="139">C51-C47</f>
        <v>64093000</v>
      </c>
      <c r="G51" s="10">
        <f t="shared" ref="G51" si="140">((C51/C47)-1)*100</f>
        <v>9.1640239177120932</v>
      </c>
      <c r="I51" s="9"/>
    </row>
    <row r="52" spans="1:9" x14ac:dyDescent="0.35">
      <c r="A52" s="1"/>
      <c r="B52" s="2" t="s">
        <v>8</v>
      </c>
      <c r="C52" s="3">
        <f>'2-Mining'!C22+'3-Manufacturing'!C52+'4-Electricity'!C52+'5-Construction'!C52+'6-Trade'!C52+'7-Transport'!C52+'8-Finance'!C52+'9-Community'!C52</f>
        <v>783012000</v>
      </c>
      <c r="D52" s="4">
        <f t="shared" ref="D52" si="141">C52-C51</f>
        <v>19521000</v>
      </c>
      <c r="E52" s="5">
        <f t="shared" ref="E52" si="142">((C52/C51)-1)*100</f>
        <v>2.5568081352628891</v>
      </c>
      <c r="F52" s="4">
        <f t="shared" ref="F52" si="143">C52-C48</f>
        <v>52177000</v>
      </c>
      <c r="G52" s="10">
        <f t="shared" ref="G52" si="144">((C52/C48)-1)*100</f>
        <v>7.1393679831972978</v>
      </c>
      <c r="I52" s="9"/>
    </row>
    <row r="53" spans="1:9" x14ac:dyDescent="0.35">
      <c r="A53" s="1"/>
      <c r="B53" s="2" t="s">
        <v>9</v>
      </c>
      <c r="C53" s="3">
        <f>'2-Mining'!C23+'3-Manufacturing'!C53+'4-Electricity'!C53+'5-Construction'!C53+'6-Trade'!C53+'7-Transport'!C53+'8-Finance'!C53+'9-Community'!C53</f>
        <v>813776000</v>
      </c>
      <c r="D53" s="4">
        <f t="shared" ref="D53" si="145">C53-C52</f>
        <v>30764000</v>
      </c>
      <c r="E53" s="5">
        <f t="shared" ref="E53" si="146">((C53/C52)-1)*100</f>
        <v>3.9289308465259687</v>
      </c>
      <c r="F53" s="4">
        <f t="shared" ref="F53" si="147">C53-C49</f>
        <v>67214000</v>
      </c>
      <c r="G53" s="10">
        <f t="shared" ref="G53" si="148">((C53/C49)-1)*100</f>
        <v>9.0031370468895986</v>
      </c>
      <c r="I53" s="9"/>
    </row>
    <row r="54" spans="1:9" x14ac:dyDescent="0.35">
      <c r="A54" s="1" t="s">
        <v>35</v>
      </c>
      <c r="B54" s="2" t="s">
        <v>11</v>
      </c>
      <c r="C54" s="3">
        <f>'2-Mining'!C24+'3-Manufacturing'!C54+'4-Electricity'!C54+'5-Construction'!C54+'6-Trade'!C54+'7-Transport'!C54+'8-Finance'!C54+'9-Community'!C54</f>
        <v>808832000</v>
      </c>
      <c r="D54" s="4">
        <f t="shared" ref="D54" si="149">C54-C53</f>
        <v>-4944000</v>
      </c>
      <c r="E54" s="5">
        <f t="shared" ref="E54" si="150">((C54/C53)-1)*100</f>
        <v>-0.60753819232810535</v>
      </c>
      <c r="F54" s="4">
        <f t="shared" ref="F54" si="151">C54-C50</f>
        <v>67468000</v>
      </c>
      <c r="G54" s="10">
        <f t="shared" ref="G54" si="152">((C54/C50)-1)*100</f>
        <v>9.1005228200991652</v>
      </c>
      <c r="I54" s="9"/>
    </row>
    <row r="55" spans="1:9" x14ac:dyDescent="0.35">
      <c r="A55" s="1"/>
      <c r="B55" s="2" t="s">
        <v>7</v>
      </c>
      <c r="C55" s="3">
        <f>'2-Mining'!C25+'3-Manufacturing'!C55+'4-Electricity'!C55+'5-Construction'!C55+'6-Trade'!C55+'7-Transport'!C55+'8-Finance'!C55+'9-Community'!C55</f>
        <v>832961000</v>
      </c>
      <c r="D55" s="4">
        <f t="shared" ref="D55" si="153">C55-C54</f>
        <v>24129000</v>
      </c>
      <c r="E55" s="5">
        <f t="shared" ref="E55" si="154">((C55/C54)-1)*100</f>
        <v>2.9831905760405064</v>
      </c>
      <c r="F55" s="4">
        <f t="shared" ref="F55" si="155">C55-C51</f>
        <v>69470000</v>
      </c>
      <c r="G55" s="10">
        <f t="shared" ref="G55" si="156">((C55/C51)-1)*100</f>
        <v>9.0989939632556194</v>
      </c>
      <c r="I55" s="9"/>
    </row>
    <row r="56" spans="1:9" x14ac:dyDescent="0.35">
      <c r="A56" s="1"/>
      <c r="B56" s="2" t="s">
        <v>8</v>
      </c>
      <c r="C56" s="3">
        <f>'2-Mining'!C26+'3-Manufacturing'!C56+'4-Electricity'!C56+'5-Construction'!C56+'6-Trade'!C56+'7-Transport'!C56+'8-Finance'!C56+'9-Community'!C56</f>
        <v>849518000</v>
      </c>
      <c r="D56" s="4">
        <f t="shared" ref="D56" si="157">C56-C55</f>
        <v>16557000</v>
      </c>
      <c r="E56" s="5">
        <f t="shared" ref="E56" si="158">((C56/C55)-1)*100</f>
        <v>1.9877281169226491</v>
      </c>
      <c r="F56" s="4">
        <f t="shared" ref="F56" si="159">C56-C52</f>
        <v>66506000</v>
      </c>
      <c r="G56" s="10">
        <f t="shared" ref="G56" si="160">((C56/C52)-1)*100</f>
        <v>8.4936118475834377</v>
      </c>
      <c r="I56" s="9"/>
    </row>
    <row r="57" spans="1:9" x14ac:dyDescent="0.35">
      <c r="A57" s="1"/>
      <c r="B57" s="2" t="s">
        <v>37</v>
      </c>
      <c r="C57" s="3">
        <f>'2-Mining'!C27+'3-Manufacturing'!C57+'4-Electricity'!C57+'5-Construction'!C57+'6-Trade'!C57+'7-Transport'!C57+'8-Finance'!C57+'9-Community'!C57</f>
        <v>855609000</v>
      </c>
      <c r="D57" s="4">
        <f t="shared" ref="D57" si="161">C57-C56</f>
        <v>6091000</v>
      </c>
      <c r="E57" s="5">
        <f t="shared" ref="E57" si="162">((C57/C56)-1)*100</f>
        <v>0.71699481352955896</v>
      </c>
      <c r="F57" s="4">
        <f t="shared" ref="F57" si="163">C57-C53</f>
        <v>41833000</v>
      </c>
      <c r="G57" s="10">
        <f t="shared" ref="G57" si="164">((C57/C53)-1)*100</f>
        <v>5.1406038025205936</v>
      </c>
      <c r="I57" s="9"/>
    </row>
    <row r="58" spans="1:9" x14ac:dyDescent="0.35">
      <c r="A58" s="1" t="s">
        <v>38</v>
      </c>
      <c r="B58" s="2" t="s">
        <v>11</v>
      </c>
      <c r="C58" s="3">
        <f>'2-Mining'!C28+'3-Manufacturing'!C58+'4-Electricity'!C58+'5-Construction'!C58+'6-Trade'!C58+'7-Transport'!C58+'8-Finance'!C58+'9-Community'!C58</f>
        <v>848877000</v>
      </c>
      <c r="D58" s="4">
        <f t="shared" ref="D58" si="165">C58-C57</f>
        <v>-6732000</v>
      </c>
      <c r="E58" s="5">
        <f t="shared" ref="E58" si="166">((C58/C57)-1)*100</f>
        <v>-0.7868079929033045</v>
      </c>
      <c r="F58" s="4">
        <f t="shared" ref="F58" si="167">C58-C54</f>
        <v>40045000</v>
      </c>
      <c r="G58" s="10">
        <f t="shared" ref="G58" si="168">((C58/C54)-1)*100</f>
        <v>4.9509663316980479</v>
      </c>
      <c r="I58" s="9"/>
    </row>
    <row r="59" spans="1:9" ht="15" thickBot="1" x14ac:dyDescent="0.4">
      <c r="A59" s="6"/>
      <c r="B59" s="7"/>
      <c r="C59" s="6"/>
      <c r="D59" s="8"/>
      <c r="E59" s="11"/>
      <c r="F59" s="8"/>
      <c r="G59" s="12"/>
    </row>
    <row r="62" spans="1:9" ht="15" thickBot="1" x14ac:dyDescent="0.4"/>
    <row r="63" spans="1:9" ht="32" thickBot="1" x14ac:dyDescent="0.4">
      <c r="A63" s="28" t="s">
        <v>0</v>
      </c>
      <c r="B63" s="30" t="s">
        <v>1</v>
      </c>
      <c r="C63" s="32" t="s">
        <v>27</v>
      </c>
      <c r="D63" s="14" t="s">
        <v>30</v>
      </c>
      <c r="E63" s="15" t="s">
        <v>31</v>
      </c>
      <c r="F63" s="15" t="s">
        <v>30</v>
      </c>
      <c r="G63" s="16" t="s">
        <v>31</v>
      </c>
    </row>
    <row r="64" spans="1:9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9" x14ac:dyDescent="0.35">
      <c r="A65" s="1" t="s">
        <v>10</v>
      </c>
      <c r="B65" s="2" t="s">
        <v>7</v>
      </c>
      <c r="C65" s="3">
        <f>'3-Manufacturing'!C65+'4-Electricity'!C65+'5-Construction'!C65+'6-Trade'!C65+'7-Transport'!C65+'8-Finance'!C65+'9-Community'!C65</f>
        <v>35923000</v>
      </c>
      <c r="D65" s="18" t="s">
        <v>29</v>
      </c>
      <c r="E65" s="20" t="s">
        <v>29</v>
      </c>
      <c r="F65" s="18" t="s">
        <v>29</v>
      </c>
      <c r="G65" s="20" t="s">
        <v>29</v>
      </c>
      <c r="I65" s="9"/>
    </row>
    <row r="66" spans="1:9" x14ac:dyDescent="0.35">
      <c r="A66" s="1"/>
      <c r="B66" s="2" t="s">
        <v>8</v>
      </c>
      <c r="C66" s="3">
        <f>'3-Manufacturing'!C66+'4-Electricity'!C66+'5-Construction'!C66+'6-Trade'!C66+'7-Transport'!C66+'8-Finance'!C66+'9-Community'!C66</f>
        <v>42618000</v>
      </c>
      <c r="D66" s="4">
        <f t="shared" ref="D66:D67" si="169">C66-C65</f>
        <v>6695000</v>
      </c>
      <c r="E66" s="5">
        <f t="shared" ref="E66:E67" si="170">((C66/C65)-1)*100</f>
        <v>18.637084875984744</v>
      </c>
      <c r="F66" s="18" t="s">
        <v>29</v>
      </c>
      <c r="G66" s="20" t="s">
        <v>29</v>
      </c>
      <c r="I66" s="9"/>
    </row>
    <row r="67" spans="1:9" x14ac:dyDescent="0.35">
      <c r="A67" s="1"/>
      <c r="B67" s="2" t="s">
        <v>9</v>
      </c>
      <c r="C67" s="3">
        <f>'3-Manufacturing'!C67+'4-Electricity'!C67+'5-Construction'!C67+'6-Trade'!C67+'7-Transport'!C67+'8-Finance'!C67+'9-Community'!C67</f>
        <v>77069000</v>
      </c>
      <c r="D67" s="4">
        <f t="shared" si="169"/>
        <v>34451000</v>
      </c>
      <c r="E67" s="5">
        <f t="shared" si="170"/>
        <v>80.836735651602609</v>
      </c>
      <c r="F67" s="18" t="s">
        <v>29</v>
      </c>
      <c r="G67" s="20" t="s">
        <v>29</v>
      </c>
      <c r="I67" s="9"/>
    </row>
    <row r="68" spans="1:9" x14ac:dyDescent="0.35">
      <c r="A68" s="1" t="s">
        <v>15</v>
      </c>
      <c r="B68" s="2" t="s">
        <v>11</v>
      </c>
      <c r="C68" s="3">
        <f>'3-Manufacturing'!C68+'4-Electricity'!C68+'5-Construction'!C68+'6-Trade'!C68+'7-Transport'!C68+'8-Finance'!C68+'9-Community'!C68</f>
        <v>42007000</v>
      </c>
      <c r="D68" s="4">
        <f t="shared" ref="D68" si="171">C68-C67</f>
        <v>-35062000</v>
      </c>
      <c r="E68" s="5">
        <f t="shared" ref="E68" si="172">((C68/C67)-1)*100</f>
        <v>-45.494297317987773</v>
      </c>
      <c r="F68" s="18" t="s">
        <v>29</v>
      </c>
      <c r="G68" s="20" t="s">
        <v>29</v>
      </c>
      <c r="I68" s="9"/>
    </row>
    <row r="69" spans="1:9" x14ac:dyDescent="0.35">
      <c r="A69" s="1"/>
      <c r="B69" s="2" t="s">
        <v>7</v>
      </c>
      <c r="C69" s="3">
        <f>'3-Manufacturing'!C69+'4-Electricity'!C69+'5-Construction'!C69+'6-Trade'!C69+'7-Transport'!C69+'8-Finance'!C69+'9-Community'!C69</f>
        <v>36889000</v>
      </c>
      <c r="D69" s="4">
        <f t="shared" ref="D69" si="173">C69-C68</f>
        <v>-5118000</v>
      </c>
      <c r="E69" s="5">
        <f t="shared" ref="E69" si="174">((C69/C68)-1)*100</f>
        <v>-12.183683671768986</v>
      </c>
      <c r="F69" s="4">
        <f t="shared" ref="F69" si="175">C69-C65</f>
        <v>966000</v>
      </c>
      <c r="G69" s="10">
        <f t="shared" ref="G69" si="176">((C69/C65)-1)*100</f>
        <v>2.6890849873340228</v>
      </c>
      <c r="I69" s="9"/>
    </row>
    <row r="70" spans="1:9" x14ac:dyDescent="0.35">
      <c r="A70" s="1"/>
      <c r="B70" s="2" t="s">
        <v>8</v>
      </c>
      <c r="C70" s="3">
        <f>'3-Manufacturing'!C70+'4-Electricity'!C70+'5-Construction'!C70+'6-Trade'!C70+'7-Transport'!C70+'8-Finance'!C70+'9-Community'!C70</f>
        <v>42115000</v>
      </c>
      <c r="D70" s="4">
        <f t="shared" ref="D70" si="177">C70-C69</f>
        <v>5226000</v>
      </c>
      <c r="E70" s="5">
        <f t="shared" ref="E70" si="178">((C70/C69)-1)*100</f>
        <v>14.166824798720491</v>
      </c>
      <c r="F70" s="4">
        <f t="shared" ref="F70" si="179">C70-C66</f>
        <v>-503000</v>
      </c>
      <c r="G70" s="10">
        <f t="shared" ref="G70" si="180">((C70/C66)-1)*100</f>
        <v>-1.1802524754798482</v>
      </c>
      <c r="I70" s="9"/>
    </row>
    <row r="71" spans="1:9" x14ac:dyDescent="0.35">
      <c r="A71" s="1"/>
      <c r="B71" s="2" t="s">
        <v>9</v>
      </c>
      <c r="C71" s="3">
        <f>'3-Manufacturing'!C71+'4-Electricity'!C71+'5-Construction'!C71+'6-Trade'!C71+'7-Transport'!C71+'8-Finance'!C71+'9-Community'!C71</f>
        <v>89548000</v>
      </c>
      <c r="D71" s="4">
        <f t="shared" ref="D71" si="181">C71-C70</f>
        <v>47433000</v>
      </c>
      <c r="E71" s="5">
        <f t="shared" ref="E71" si="182">((C71/C70)-1)*100</f>
        <v>112.6273299299537</v>
      </c>
      <c r="F71" s="4">
        <f t="shared" ref="F71" si="183">C71-C67</f>
        <v>12479000</v>
      </c>
      <c r="G71" s="10">
        <f t="shared" ref="G71" si="184">((C71/C67)-1)*100</f>
        <v>16.191983806718646</v>
      </c>
      <c r="I71" s="9"/>
    </row>
    <row r="72" spans="1:9" x14ac:dyDescent="0.35">
      <c r="A72" s="1" t="s">
        <v>25</v>
      </c>
      <c r="B72" s="2" t="s">
        <v>11</v>
      </c>
      <c r="C72" s="3">
        <f>'3-Manufacturing'!C72+'4-Electricity'!C72+'5-Construction'!C72+'6-Trade'!C72+'7-Transport'!C72+'8-Finance'!C72+'9-Community'!C72</f>
        <v>43084000</v>
      </c>
      <c r="D72" s="4">
        <f t="shared" ref="D72" si="185">C72-C71</f>
        <v>-46464000</v>
      </c>
      <c r="E72" s="5">
        <f t="shared" ref="E72" si="186">((C72/C71)-1)*100</f>
        <v>-51.887255996783857</v>
      </c>
      <c r="F72" s="4">
        <f t="shared" ref="F72" si="187">C72-C68</f>
        <v>1077000</v>
      </c>
      <c r="G72" s="10">
        <f t="shared" ref="G72" si="188">((C72/C68)-1)*100</f>
        <v>2.5638584045516222</v>
      </c>
      <c r="I72" s="9"/>
    </row>
    <row r="73" spans="1:9" x14ac:dyDescent="0.35">
      <c r="A73" s="1"/>
      <c r="B73" s="2" t="s">
        <v>7</v>
      </c>
      <c r="C73" s="3">
        <f>'3-Manufacturing'!C73+'4-Electricity'!C73+'5-Construction'!C73+'6-Trade'!C73+'7-Transport'!C73+'8-Finance'!C73+'9-Community'!C73</f>
        <v>32017000</v>
      </c>
      <c r="D73" s="4">
        <f t="shared" ref="D73" si="189">C73-C72</f>
        <v>-11067000</v>
      </c>
      <c r="E73" s="5">
        <f t="shared" ref="E73" si="190">((C73/C72)-1)*100</f>
        <v>-25.687029987930554</v>
      </c>
      <c r="F73" s="4">
        <f t="shared" ref="F73" si="191">C73-C69</f>
        <v>-4872000</v>
      </c>
      <c r="G73" s="10">
        <f t="shared" ref="G73" si="192">((C73/C69)-1)*100</f>
        <v>-13.207189134972486</v>
      </c>
      <c r="I73" s="9"/>
    </row>
    <row r="74" spans="1:9" x14ac:dyDescent="0.35">
      <c r="A74" s="1"/>
      <c r="B74" s="2" t="s">
        <v>8</v>
      </c>
      <c r="C74" s="3">
        <f>'3-Manufacturing'!C74+'4-Electricity'!C74+'5-Construction'!C74+'6-Trade'!C74+'7-Transport'!C74+'8-Finance'!C74+'9-Community'!C74</f>
        <v>33971000</v>
      </c>
      <c r="D74" s="4">
        <f t="shared" ref="D74" si="193">C74-C73</f>
        <v>1954000</v>
      </c>
      <c r="E74" s="5">
        <f t="shared" ref="E74" si="194">((C74/C73)-1)*100</f>
        <v>6.1030077771184077</v>
      </c>
      <c r="F74" s="4">
        <f t="shared" ref="F74" si="195">C74-C70</f>
        <v>-8144000</v>
      </c>
      <c r="G74" s="10">
        <f t="shared" ref="G74" si="196">((C74/C70)-1)*100</f>
        <v>-19.337528196604538</v>
      </c>
      <c r="I74" s="9"/>
    </row>
    <row r="75" spans="1:9" x14ac:dyDescent="0.35">
      <c r="A75" s="1"/>
      <c r="B75" s="2" t="s">
        <v>9</v>
      </c>
      <c r="C75" s="3">
        <f>'3-Manufacturing'!C75+'4-Electricity'!C75+'5-Construction'!C75+'6-Trade'!C75+'7-Transport'!C75+'8-Finance'!C75+'9-Community'!C75</f>
        <v>82890000</v>
      </c>
      <c r="D75" s="4">
        <f t="shared" ref="D75" si="197">C75-C74</f>
        <v>48919000</v>
      </c>
      <c r="E75" s="5">
        <f t="shared" ref="E75" si="198">((C75/C74)-1)*100</f>
        <v>144.00223720231961</v>
      </c>
      <c r="F75" s="4">
        <f t="shared" ref="F75" si="199">C75-C71</f>
        <v>-6658000</v>
      </c>
      <c r="G75" s="10">
        <f t="shared" ref="G75" si="200">((C75/C71)-1)*100</f>
        <v>-7.4351185956135213</v>
      </c>
      <c r="I75" s="9"/>
    </row>
    <row r="76" spans="1:9" x14ac:dyDescent="0.35">
      <c r="A76" s="1" t="s">
        <v>26</v>
      </c>
      <c r="B76" s="2" t="s">
        <v>11</v>
      </c>
      <c r="C76" s="3">
        <f>'3-Manufacturing'!C76+'4-Electricity'!C76+'5-Construction'!C76+'6-Trade'!C76+'7-Transport'!C76+'8-Finance'!C76+'9-Community'!C76</f>
        <v>50244000</v>
      </c>
      <c r="D76" s="4">
        <f t="shared" ref="D76" si="201">C76-C75</f>
        <v>-32646000</v>
      </c>
      <c r="E76" s="5">
        <f t="shared" ref="E76" si="202">((C76/C75)-1)*100</f>
        <v>-39.384726746290269</v>
      </c>
      <c r="F76" s="4">
        <f t="shared" ref="F76" si="203">C76-C72</f>
        <v>7160000</v>
      </c>
      <c r="G76" s="10">
        <f t="shared" ref="G76" si="204">((C76/C72)-1)*100</f>
        <v>16.618698356698538</v>
      </c>
      <c r="I76" s="9"/>
    </row>
    <row r="77" spans="1:9" x14ac:dyDescent="0.35">
      <c r="A77" s="1"/>
      <c r="B77" s="2" t="s">
        <v>7</v>
      </c>
      <c r="C77" s="3">
        <f>'3-Manufacturing'!C77+'4-Electricity'!C77+'5-Construction'!C77+'6-Trade'!C77+'7-Transport'!C77+'8-Finance'!C77+'9-Community'!C77</f>
        <v>42490000</v>
      </c>
      <c r="D77" s="4">
        <f t="shared" ref="D77" si="205">C77-C76</f>
        <v>-7754000</v>
      </c>
      <c r="E77" s="5">
        <f t="shared" ref="E77" si="206">((C77/C76)-1)*100</f>
        <v>-15.432688480216539</v>
      </c>
      <c r="F77" s="4">
        <f t="shared" ref="F77" si="207">C77-C73</f>
        <v>10473000</v>
      </c>
      <c r="G77" s="10">
        <f t="shared" ref="G77" si="208">((C77/C73)-1)*100</f>
        <v>32.710747415435563</v>
      </c>
      <c r="I77" s="9"/>
    </row>
    <row r="78" spans="1:9" x14ac:dyDescent="0.35">
      <c r="A78" s="1"/>
      <c r="B78" s="2" t="s">
        <v>8</v>
      </c>
      <c r="C78" s="3">
        <f>'3-Manufacturing'!C78+'4-Electricity'!C78+'5-Construction'!C78+'6-Trade'!C78+'7-Transport'!C78+'8-Finance'!C78+'9-Community'!C78</f>
        <v>53948000</v>
      </c>
      <c r="D78" s="4">
        <f t="shared" ref="D78" si="209">C78-C77</f>
        <v>11458000</v>
      </c>
      <c r="E78" s="5">
        <f t="shared" ref="E78" si="210">((C78/C77)-1)*100</f>
        <v>26.966345022358198</v>
      </c>
      <c r="F78" s="4">
        <f t="shared" ref="F78" si="211">C78-C74</f>
        <v>19977000</v>
      </c>
      <c r="G78" s="10">
        <f t="shared" ref="G78" si="212">((C78/C74)-1)*100</f>
        <v>58.806040446262983</v>
      </c>
      <c r="I78" s="9"/>
    </row>
    <row r="79" spans="1:9" x14ac:dyDescent="0.35">
      <c r="A79" s="1"/>
      <c r="B79" s="2" t="s">
        <v>9</v>
      </c>
      <c r="C79" s="3">
        <f>'3-Manufacturing'!C79+'4-Electricity'!C79+'5-Construction'!C79+'6-Trade'!C79+'7-Transport'!C79+'8-Finance'!C79+'9-Community'!C79</f>
        <v>97839000</v>
      </c>
      <c r="D79" s="4">
        <f t="shared" ref="D79" si="213">C79-C78</f>
        <v>43891000</v>
      </c>
      <c r="E79" s="5">
        <f t="shared" ref="E79" si="214">((C79/C78)-1)*100</f>
        <v>81.357974345666207</v>
      </c>
      <c r="F79" s="4">
        <f t="shared" ref="F79" si="215">C79-C75</f>
        <v>14949000</v>
      </c>
      <c r="G79" s="10">
        <f t="shared" ref="G79" si="216">((C79/C75)-1)*100</f>
        <v>18.034744842562421</v>
      </c>
      <c r="I79" s="9"/>
    </row>
    <row r="80" spans="1:9" x14ac:dyDescent="0.35">
      <c r="A80" s="1" t="s">
        <v>34</v>
      </c>
      <c r="B80" s="2" t="s">
        <v>11</v>
      </c>
      <c r="C80" s="3">
        <f>'3-Manufacturing'!C80+'4-Electricity'!C80+'5-Construction'!C80+'6-Trade'!C80+'7-Transport'!C80+'8-Finance'!C80+'9-Community'!C80</f>
        <v>65042000</v>
      </c>
      <c r="D80" s="4">
        <f t="shared" ref="D80" si="217">C80-C79</f>
        <v>-32797000</v>
      </c>
      <c r="E80" s="5">
        <f t="shared" ref="E80" si="218">((C80/C79)-1)*100</f>
        <v>-33.521397397765718</v>
      </c>
      <c r="F80" s="4">
        <f t="shared" ref="F80" si="219">C80-C76</f>
        <v>14798000</v>
      </c>
      <c r="G80" s="10">
        <f t="shared" ref="G80" si="220">((C80/C76)-1)*100</f>
        <v>29.452272908207956</v>
      </c>
      <c r="I80" s="9"/>
    </row>
    <row r="81" spans="1:9" x14ac:dyDescent="0.35">
      <c r="A81" s="1"/>
      <c r="B81" s="2" t="s">
        <v>7</v>
      </c>
      <c r="C81" s="3">
        <f>'3-Manufacturing'!C81+'4-Electricity'!C81+'5-Construction'!C81+'6-Trade'!C81+'7-Transport'!C81+'8-Finance'!C81+'9-Community'!C81</f>
        <v>52870000</v>
      </c>
      <c r="D81" s="4">
        <f t="shared" ref="D81" si="221">C81-C80</f>
        <v>-12172000</v>
      </c>
      <c r="E81" s="5">
        <f t="shared" ref="E81" si="222">((C81/C80)-1)*100</f>
        <v>-18.714061683220073</v>
      </c>
      <c r="F81" s="4">
        <f t="shared" ref="F81" si="223">C81-C77</f>
        <v>10380000</v>
      </c>
      <c r="G81" s="10">
        <f t="shared" ref="G81" si="224">((C81/C77)-1)*100</f>
        <v>24.429277477053436</v>
      </c>
      <c r="I81" s="9"/>
    </row>
    <row r="82" spans="1:9" x14ac:dyDescent="0.35">
      <c r="A82" s="1"/>
      <c r="B82" s="2" t="s">
        <v>8</v>
      </c>
      <c r="C82" s="3">
        <f>'3-Manufacturing'!C82+'4-Electricity'!C82+'5-Construction'!C82+'6-Trade'!C82+'7-Transport'!C82+'8-Finance'!C82+'9-Community'!C82</f>
        <v>59466000</v>
      </c>
      <c r="D82" s="4">
        <f t="shared" ref="D82" si="225">C82-C81</f>
        <v>6596000</v>
      </c>
      <c r="E82" s="5">
        <f t="shared" ref="E82" si="226">((C82/C81)-1)*100</f>
        <v>12.475884244372981</v>
      </c>
      <c r="F82" s="4">
        <f t="shared" ref="F82" si="227">C82-C78</f>
        <v>5518000</v>
      </c>
      <c r="G82" s="10">
        <f t="shared" ref="G82" si="228">((C82/C78)-1)*100</f>
        <v>10.228368058130055</v>
      </c>
      <c r="I82" s="9"/>
    </row>
    <row r="83" spans="1:9" x14ac:dyDescent="0.35">
      <c r="A83" s="1"/>
      <c r="B83" s="2" t="s">
        <v>9</v>
      </c>
      <c r="C83" s="3">
        <f>'3-Manufacturing'!C83+'4-Electricity'!C83+'5-Construction'!C83+'6-Trade'!C83+'7-Transport'!C83+'8-Finance'!C83+'9-Community'!C83</f>
        <v>115464000</v>
      </c>
      <c r="D83" s="4">
        <f t="shared" ref="D83" si="229">C83-C82</f>
        <v>55998000</v>
      </c>
      <c r="E83" s="5">
        <f t="shared" ref="E83" si="230">((C83/C82)-1)*100</f>
        <v>94.168096054888522</v>
      </c>
      <c r="F83" s="4">
        <f t="shared" ref="F83" si="231">C83-C79</f>
        <v>17625000</v>
      </c>
      <c r="G83" s="10">
        <f t="shared" ref="G83" si="232">((C83/C79)-1)*100</f>
        <v>18.014288780547627</v>
      </c>
      <c r="I83" s="9"/>
    </row>
    <row r="84" spans="1:9" x14ac:dyDescent="0.35">
      <c r="A84" s="1" t="s">
        <v>35</v>
      </c>
      <c r="B84" s="2" t="s">
        <v>11</v>
      </c>
      <c r="C84" s="3">
        <f>'3-Manufacturing'!C84+'4-Electricity'!C84+'5-Construction'!C84+'6-Trade'!C84+'7-Transport'!C84+'8-Finance'!C84+'9-Community'!C84</f>
        <v>80996000</v>
      </c>
      <c r="D84" s="4">
        <f t="shared" ref="D84" si="233">C84-C83</f>
        <v>-34468000</v>
      </c>
      <c r="E84" s="5">
        <f t="shared" ref="E84" si="234">((C84/C83)-1)*100</f>
        <v>-29.851728677336663</v>
      </c>
      <c r="F84" s="4">
        <f t="shared" ref="F84" si="235">C84-C80</f>
        <v>15954000</v>
      </c>
      <c r="G84" s="10">
        <f t="shared" ref="G84" si="236">((C84/C80)-1)*100</f>
        <v>24.528766028104918</v>
      </c>
      <c r="I84" s="9"/>
    </row>
    <row r="85" spans="1:9" x14ac:dyDescent="0.35">
      <c r="A85" s="1"/>
      <c r="B85" s="2" t="s">
        <v>7</v>
      </c>
      <c r="C85" s="3">
        <f>'3-Manufacturing'!C85+'4-Electricity'!C85+'5-Construction'!C85+'6-Trade'!C85+'7-Transport'!C85+'8-Finance'!C85+'9-Community'!C85</f>
        <v>57248000</v>
      </c>
      <c r="D85" s="4">
        <f t="shared" ref="D85" si="237">C85-C84</f>
        <v>-23748000</v>
      </c>
      <c r="E85" s="5">
        <f t="shared" ref="E85" si="238">((C85/C84)-1)*100</f>
        <v>-29.319966418094722</v>
      </c>
      <c r="F85" s="4">
        <f t="shared" ref="F85" si="239">C85-C81</f>
        <v>4378000</v>
      </c>
      <c r="G85" s="10">
        <f t="shared" ref="G85" si="240">((C85/C81)-1)*100</f>
        <v>8.2806884811802419</v>
      </c>
      <c r="I85" s="9"/>
    </row>
    <row r="86" spans="1:9" x14ac:dyDescent="0.35">
      <c r="A86" s="1"/>
      <c r="B86" s="2" t="s">
        <v>8</v>
      </c>
      <c r="C86" s="3">
        <f>'3-Manufacturing'!C86+'4-Electricity'!C86+'5-Construction'!C86+'6-Trade'!C86+'7-Transport'!C86+'8-Finance'!C86+'9-Community'!C86</f>
        <v>65218000</v>
      </c>
      <c r="D86" s="4">
        <f t="shared" ref="D86" si="241">C86-C85</f>
        <v>7970000</v>
      </c>
      <c r="E86" s="5">
        <f t="shared" ref="E86" si="242">((C86/C85)-1)*100</f>
        <v>13.921883733929574</v>
      </c>
      <c r="F86" s="4">
        <f t="shared" ref="F86" si="243">C86-C82</f>
        <v>5752000</v>
      </c>
      <c r="G86" s="10">
        <f t="shared" ref="G86" si="244">((C86/C82)-1)*100</f>
        <v>9.6727541788585114</v>
      </c>
      <c r="I86" s="9"/>
    </row>
    <row r="87" spans="1:9" x14ac:dyDescent="0.35">
      <c r="A87" s="1"/>
      <c r="B87" s="2" t="s">
        <v>37</v>
      </c>
      <c r="C87" s="3">
        <f>'3-Manufacturing'!C87+'4-Electricity'!C87+'5-Construction'!C87+'6-Trade'!C87+'7-Transport'!C87+'8-Finance'!C87+'9-Community'!C87</f>
        <v>109020000</v>
      </c>
      <c r="D87" s="4">
        <f t="shared" ref="D87" si="245">C87-C86</f>
        <v>43802000</v>
      </c>
      <c r="E87" s="5">
        <f t="shared" ref="E87" si="246">((C87/C86)-1)*100</f>
        <v>67.162439817228375</v>
      </c>
      <c r="F87" s="4">
        <f t="shared" ref="F87" si="247">C87-C83</f>
        <v>-6444000</v>
      </c>
      <c r="G87" s="10">
        <f t="shared" ref="G87" si="248">((C87/C83)-1)*100</f>
        <v>-5.580960299314075</v>
      </c>
      <c r="I87" s="9"/>
    </row>
    <row r="88" spans="1:9" x14ac:dyDescent="0.35">
      <c r="A88" s="1" t="s">
        <v>38</v>
      </c>
      <c r="B88" s="2" t="s">
        <v>11</v>
      </c>
      <c r="C88" s="3">
        <f>'3-Manufacturing'!C88+'4-Electricity'!C88+'5-Construction'!C88+'6-Trade'!C88+'7-Transport'!C88+'8-Finance'!C88+'9-Community'!C88</f>
        <v>81434000</v>
      </c>
      <c r="D88" s="4">
        <f t="shared" ref="D88" si="249">C88-C87</f>
        <v>-27586000</v>
      </c>
      <c r="E88" s="5">
        <f t="shared" ref="E88" si="250">((C88/C87)-1)*100</f>
        <v>-25.303614015776922</v>
      </c>
      <c r="F88" s="4">
        <f t="shared" ref="F88" si="251">C88-C84</f>
        <v>438000</v>
      </c>
      <c r="G88" s="10">
        <f t="shared" ref="G88" si="252">((C88/C84)-1)*100</f>
        <v>0.54076744530593412</v>
      </c>
      <c r="I88" s="9"/>
    </row>
    <row r="89" spans="1:9" ht="15" thickBot="1" x14ac:dyDescent="0.4">
      <c r="A89" s="6"/>
      <c r="B89" s="7"/>
      <c r="C89" s="6"/>
      <c r="D89" s="8"/>
      <c r="E89" s="11"/>
      <c r="F89" s="8"/>
      <c r="G89" s="12"/>
    </row>
    <row r="92" spans="1:9" ht="15" thickBot="1" x14ac:dyDescent="0.4"/>
    <row r="93" spans="1:9" ht="32" thickBot="1" x14ac:dyDescent="0.4">
      <c r="A93" s="28" t="s">
        <v>0</v>
      </c>
      <c r="B93" s="30" t="s">
        <v>1</v>
      </c>
      <c r="C93" s="32" t="s">
        <v>28</v>
      </c>
      <c r="D93" s="14" t="s">
        <v>32</v>
      </c>
      <c r="E93" s="15" t="s">
        <v>33</v>
      </c>
      <c r="F93" s="15" t="s">
        <v>32</v>
      </c>
      <c r="G93" s="16" t="s">
        <v>33</v>
      </c>
    </row>
    <row r="94" spans="1:9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9" x14ac:dyDescent="0.35">
      <c r="A95" s="1" t="s">
        <v>10</v>
      </c>
      <c r="B95" s="2" t="s">
        <v>7</v>
      </c>
      <c r="C95" s="3">
        <f>'3-Manufacturing'!C95+'4-Electricity'!C95+'5-Construction'!C95+'6-Trade'!C95+'7-Transport'!C95+'8-Finance'!C95+'9-Community'!C95</f>
        <v>17019000</v>
      </c>
      <c r="D95" s="18" t="s">
        <v>29</v>
      </c>
      <c r="E95" s="20" t="s">
        <v>29</v>
      </c>
      <c r="F95" s="18" t="s">
        <v>29</v>
      </c>
      <c r="G95" s="20" t="s">
        <v>29</v>
      </c>
    </row>
    <row r="96" spans="1:9" x14ac:dyDescent="0.35">
      <c r="A96" s="1"/>
      <c r="B96" s="2" t="s">
        <v>8</v>
      </c>
      <c r="C96" s="3">
        <f>'3-Manufacturing'!C96+'4-Electricity'!C96+'5-Construction'!C96+'6-Trade'!C96+'7-Transport'!C96+'8-Finance'!C96+'9-Community'!C96</f>
        <v>16528000</v>
      </c>
      <c r="D96" s="4">
        <f t="shared" ref="D96:D108" si="253">C96-C95</f>
        <v>-491000</v>
      </c>
      <c r="E96" s="5">
        <f t="shared" ref="E96:E108" si="254">((C96/C95)-1)*100</f>
        <v>-2.8850108702038857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f>'3-Manufacturing'!C97+'4-Electricity'!C97+'5-Construction'!C97+'6-Trade'!C97+'7-Transport'!C97+'8-Finance'!C97+'9-Community'!C97</f>
        <v>18822000</v>
      </c>
      <c r="D97" s="4">
        <f t="shared" si="253"/>
        <v>2294000</v>
      </c>
      <c r="E97" s="5">
        <f t="shared" si="254"/>
        <v>13.879477250726048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f>'3-Manufacturing'!C98+'4-Electricity'!C98+'5-Construction'!C98+'6-Trade'!C98+'7-Transport'!C98+'8-Finance'!C98+'9-Community'!C98</f>
        <v>18565000</v>
      </c>
      <c r="D98" s="4">
        <f t="shared" si="253"/>
        <v>-257000</v>
      </c>
      <c r="E98" s="5">
        <f t="shared" si="254"/>
        <v>-1.3654234406545562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f>'3-Manufacturing'!C99+'4-Electricity'!C99+'5-Construction'!C99+'6-Trade'!C99+'7-Transport'!C99+'8-Finance'!C99+'9-Community'!C99</f>
        <v>20500000</v>
      </c>
      <c r="D99" s="4">
        <f t="shared" si="253"/>
        <v>1935000</v>
      </c>
      <c r="E99" s="5">
        <f t="shared" si="254"/>
        <v>10.422838674925927</v>
      </c>
      <c r="F99" s="4">
        <f t="shared" ref="F99:F108" si="255">C99-C95</f>
        <v>3481000</v>
      </c>
      <c r="G99" s="10">
        <f t="shared" ref="G99:G108" si="256">((C99/C95)-1)*100</f>
        <v>20.453610670427167</v>
      </c>
    </row>
    <row r="100" spans="1:7" x14ac:dyDescent="0.35">
      <c r="A100" s="1"/>
      <c r="B100" s="2" t="s">
        <v>8</v>
      </c>
      <c r="C100" s="3">
        <f>'3-Manufacturing'!C100+'4-Electricity'!C100+'5-Construction'!C100+'6-Trade'!C100+'7-Transport'!C100+'8-Finance'!C100+'9-Community'!C100</f>
        <v>19807000</v>
      </c>
      <c r="D100" s="4">
        <f t="shared" si="253"/>
        <v>-693000</v>
      </c>
      <c r="E100" s="5">
        <f t="shared" si="254"/>
        <v>-3.3804878048780518</v>
      </c>
      <c r="F100" s="4">
        <f t="shared" si="255"/>
        <v>3279000</v>
      </c>
      <c r="G100" s="10">
        <f t="shared" si="256"/>
        <v>19.839060987415301</v>
      </c>
    </row>
    <row r="101" spans="1:7" x14ac:dyDescent="0.35">
      <c r="A101" s="1"/>
      <c r="B101" s="2" t="s">
        <v>9</v>
      </c>
      <c r="C101" s="3">
        <f>'3-Manufacturing'!C101+'4-Electricity'!C101+'5-Construction'!C101+'6-Trade'!C101+'7-Transport'!C101+'8-Finance'!C101+'9-Community'!C101</f>
        <v>20056000</v>
      </c>
      <c r="D101" s="4">
        <f t="shared" si="253"/>
        <v>249000</v>
      </c>
      <c r="E101" s="5">
        <f t="shared" si="254"/>
        <v>1.2571313172110798</v>
      </c>
      <c r="F101" s="4">
        <f t="shared" si="255"/>
        <v>1234000</v>
      </c>
      <c r="G101" s="10">
        <f t="shared" si="256"/>
        <v>6.5561576878121253</v>
      </c>
    </row>
    <row r="102" spans="1:7" x14ac:dyDescent="0.35">
      <c r="A102" s="1" t="s">
        <v>25</v>
      </c>
      <c r="B102" s="2" t="s">
        <v>11</v>
      </c>
      <c r="C102" s="3">
        <f>'3-Manufacturing'!C102+'4-Electricity'!C102+'5-Construction'!C102+'6-Trade'!C102+'7-Transport'!C102+'8-Finance'!C102+'9-Community'!C102</f>
        <v>19898000</v>
      </c>
      <c r="D102" s="4">
        <f t="shared" si="253"/>
        <v>-158000</v>
      </c>
      <c r="E102" s="5">
        <f t="shared" si="254"/>
        <v>-0.78779417630634452</v>
      </c>
      <c r="F102" s="4">
        <f t="shared" si="255"/>
        <v>1333000</v>
      </c>
      <c r="G102" s="10">
        <f t="shared" si="256"/>
        <v>7.1801777538378575</v>
      </c>
    </row>
    <row r="103" spans="1:7" x14ac:dyDescent="0.35">
      <c r="A103" s="1"/>
      <c r="B103" s="2" t="s">
        <v>7</v>
      </c>
      <c r="C103" s="3">
        <f>'3-Manufacturing'!C103+'4-Electricity'!C103+'5-Construction'!C103+'6-Trade'!C103+'7-Transport'!C103+'8-Finance'!C103+'9-Community'!C103</f>
        <v>14734000</v>
      </c>
      <c r="D103" s="4">
        <f t="shared" si="253"/>
        <v>-5164000</v>
      </c>
      <c r="E103" s="5">
        <f t="shared" si="254"/>
        <v>-25.952357020806115</v>
      </c>
      <c r="F103" s="4">
        <f t="shared" si="255"/>
        <v>-5766000</v>
      </c>
      <c r="G103" s="10">
        <f t="shared" si="256"/>
        <v>-28.126829268292685</v>
      </c>
    </row>
    <row r="104" spans="1:7" x14ac:dyDescent="0.35">
      <c r="A104" s="1"/>
      <c r="B104" s="2" t="s">
        <v>8</v>
      </c>
      <c r="C104" s="3">
        <f>'3-Manufacturing'!C104+'4-Electricity'!C104+'5-Construction'!C104+'6-Trade'!C104+'7-Transport'!C104+'8-Finance'!C104+'9-Community'!C104</f>
        <v>16806000</v>
      </c>
      <c r="D104" s="4">
        <f t="shared" si="253"/>
        <v>2072000</v>
      </c>
      <c r="E104" s="5">
        <f t="shared" si="254"/>
        <v>14.06271209447536</v>
      </c>
      <c r="F104" s="4">
        <f t="shared" si="255"/>
        <v>-3001000</v>
      </c>
      <c r="G104" s="10">
        <f t="shared" si="256"/>
        <v>-15.151209168475788</v>
      </c>
    </row>
    <row r="105" spans="1:7" x14ac:dyDescent="0.35">
      <c r="A105" s="1"/>
      <c r="B105" s="2" t="s">
        <v>9</v>
      </c>
      <c r="C105" s="3">
        <f>'3-Manufacturing'!C105+'4-Electricity'!C105+'5-Construction'!C105+'6-Trade'!C105+'7-Transport'!C105+'8-Finance'!C105+'9-Community'!C105</f>
        <v>19469000</v>
      </c>
      <c r="D105" s="4">
        <f t="shared" si="253"/>
        <v>2663000</v>
      </c>
      <c r="E105" s="5">
        <f t="shared" si="254"/>
        <v>15.845531357848387</v>
      </c>
      <c r="F105" s="4">
        <f t="shared" si="255"/>
        <v>-587000</v>
      </c>
      <c r="G105" s="10">
        <f t="shared" si="256"/>
        <v>-2.9268049461507739</v>
      </c>
    </row>
    <row r="106" spans="1:7" x14ac:dyDescent="0.35">
      <c r="A106" s="1" t="s">
        <v>26</v>
      </c>
      <c r="B106" s="2" t="s">
        <v>11</v>
      </c>
      <c r="C106" s="3">
        <f>'3-Manufacturing'!C106+'4-Electricity'!C106+'5-Construction'!C106+'6-Trade'!C106+'7-Transport'!C106+'8-Finance'!C106+'9-Community'!C106</f>
        <v>19614000</v>
      </c>
      <c r="D106" s="4">
        <f t="shared" si="253"/>
        <v>145000</v>
      </c>
      <c r="E106" s="5">
        <f t="shared" si="254"/>
        <v>0.74477374287329479</v>
      </c>
      <c r="F106" s="4">
        <f t="shared" si="255"/>
        <v>-284000</v>
      </c>
      <c r="G106" s="10">
        <f t="shared" si="256"/>
        <v>-1.4272791235300009</v>
      </c>
    </row>
    <row r="107" spans="1:7" x14ac:dyDescent="0.35">
      <c r="A107" s="1"/>
      <c r="B107" s="2" t="s">
        <v>7</v>
      </c>
      <c r="C107" s="3">
        <f>'3-Manufacturing'!C107+'4-Electricity'!C107+'5-Construction'!C107+'6-Trade'!C107+'7-Transport'!C107+'8-Finance'!C107+'9-Community'!C107</f>
        <v>21534000</v>
      </c>
      <c r="D107" s="4">
        <f t="shared" si="253"/>
        <v>1920000</v>
      </c>
      <c r="E107" s="5">
        <f t="shared" si="254"/>
        <v>9.7889262771489793</v>
      </c>
      <c r="F107" s="4">
        <f t="shared" si="255"/>
        <v>6800000</v>
      </c>
      <c r="G107" s="10">
        <f t="shared" si="256"/>
        <v>46.151757839011822</v>
      </c>
    </row>
    <row r="108" spans="1:7" x14ac:dyDescent="0.35">
      <c r="A108" s="1"/>
      <c r="B108" s="2" t="s">
        <v>8</v>
      </c>
      <c r="C108" s="3">
        <f>'3-Manufacturing'!C108+'4-Electricity'!C108+'5-Construction'!C108+'6-Trade'!C108+'7-Transport'!C108+'8-Finance'!C108+'9-Community'!C108</f>
        <v>21048000</v>
      </c>
      <c r="D108" s="4">
        <f t="shared" si="253"/>
        <v>-486000</v>
      </c>
      <c r="E108" s="5">
        <f t="shared" si="254"/>
        <v>-2.256896071329062</v>
      </c>
      <c r="F108" s="4">
        <f t="shared" si="255"/>
        <v>4242000</v>
      </c>
      <c r="G108" s="10">
        <f t="shared" si="256"/>
        <v>25.240985362370584</v>
      </c>
    </row>
    <row r="109" spans="1:7" x14ac:dyDescent="0.35">
      <c r="A109" s="1"/>
      <c r="B109" s="2" t="s">
        <v>9</v>
      </c>
      <c r="C109" s="3">
        <f>'3-Manufacturing'!C109+'4-Electricity'!C109+'5-Construction'!C109+'6-Trade'!C109+'7-Transport'!C109+'8-Finance'!C109+'9-Community'!C109</f>
        <v>22942000</v>
      </c>
      <c r="D109" s="4">
        <f t="shared" ref="D109" si="257">C109-C108</f>
        <v>1894000</v>
      </c>
      <c r="E109" s="5">
        <f t="shared" ref="E109" si="258">((C109/C108)-1)*100</f>
        <v>8.9984796655264265</v>
      </c>
      <c r="F109" s="4">
        <f t="shared" ref="F109" si="259">C109-C105</f>
        <v>3473000</v>
      </c>
      <c r="G109" s="10">
        <f t="shared" ref="G109" si="260">((C109/C105)-1)*100</f>
        <v>17.83861523447532</v>
      </c>
    </row>
    <row r="110" spans="1:7" x14ac:dyDescent="0.35">
      <c r="A110" s="1" t="s">
        <v>34</v>
      </c>
      <c r="B110" s="2" t="s">
        <v>11</v>
      </c>
      <c r="C110" s="3">
        <f>'3-Manufacturing'!C110+'4-Electricity'!C110+'5-Construction'!C110+'6-Trade'!C110+'7-Transport'!C110+'8-Finance'!C110+'9-Community'!C110</f>
        <v>21501000</v>
      </c>
      <c r="D110" s="4">
        <f t="shared" ref="D110" si="261">C110-C109</f>
        <v>-1441000</v>
      </c>
      <c r="E110" s="5">
        <f t="shared" ref="E110" si="262">((C110/C109)-1)*100</f>
        <v>-6.2810565774561899</v>
      </c>
      <c r="F110" s="4">
        <f t="shared" ref="F110" si="263">C110-C106</f>
        <v>1887000</v>
      </c>
      <c r="G110" s="10">
        <f t="shared" ref="G110" si="264">((C110/C106)-1)*100</f>
        <v>9.6206791067604769</v>
      </c>
    </row>
    <row r="111" spans="1:7" x14ac:dyDescent="0.35">
      <c r="A111" s="1"/>
      <c r="B111" s="2" t="s">
        <v>7</v>
      </c>
      <c r="C111" s="3">
        <f>'3-Manufacturing'!C111+'4-Electricity'!C111+'5-Construction'!C111+'6-Trade'!C111+'7-Transport'!C111+'8-Finance'!C111+'9-Community'!C111</f>
        <v>23938000</v>
      </c>
      <c r="D111" s="4">
        <f t="shared" ref="D111" si="265">C111-C110</f>
        <v>2437000</v>
      </c>
      <c r="E111" s="5">
        <f t="shared" ref="E111" si="266">((C111/C110)-1)*100</f>
        <v>11.334356541556211</v>
      </c>
      <c r="F111" s="4">
        <f t="shared" ref="F111" si="267">C111-C107</f>
        <v>2404000</v>
      </c>
      <c r="G111" s="10">
        <f t="shared" ref="G111" si="268">((C111/C107)-1)*100</f>
        <v>11.163741060648281</v>
      </c>
    </row>
    <row r="112" spans="1:7" x14ac:dyDescent="0.35">
      <c r="A112" s="1"/>
      <c r="B112" s="2" t="s">
        <v>8</v>
      </c>
      <c r="C112" s="3">
        <f>'3-Manufacturing'!C112+'4-Electricity'!C112+'5-Construction'!C112+'6-Trade'!C112+'7-Transport'!C112+'8-Finance'!C112+'9-Community'!C112</f>
        <v>23810000</v>
      </c>
      <c r="D112" s="4">
        <f t="shared" ref="D112" si="269">C112-C111</f>
        <v>-128000</v>
      </c>
      <c r="E112" s="5">
        <f t="shared" ref="E112" si="270">((C112/C111)-1)*100</f>
        <v>-0.53471467958894348</v>
      </c>
      <c r="F112" s="4">
        <f t="shared" ref="F112" si="271">C112-C108</f>
        <v>2762000</v>
      </c>
      <c r="G112" s="10">
        <f t="shared" ref="G112" si="272">((C112/C108)-1)*100</f>
        <v>13.12238692512353</v>
      </c>
    </row>
    <row r="113" spans="1:7" x14ac:dyDescent="0.35">
      <c r="A113" s="1"/>
      <c r="B113" s="2" t="s">
        <v>9</v>
      </c>
      <c r="C113" s="3">
        <f>'3-Manufacturing'!C113+'4-Electricity'!C113+'5-Construction'!C113+'6-Trade'!C113+'7-Transport'!C113+'8-Finance'!C113+'9-Community'!C113</f>
        <v>24761000</v>
      </c>
      <c r="D113" s="4">
        <f t="shared" ref="D113" si="273">C113-C112</f>
        <v>951000</v>
      </c>
      <c r="E113" s="5">
        <f t="shared" ref="E113" si="274">((C113/C112)-1)*100</f>
        <v>3.9941201175976548</v>
      </c>
      <c r="F113" s="4">
        <f t="shared" ref="F113" si="275">C113-C109</f>
        <v>1819000</v>
      </c>
      <c r="G113" s="10">
        <f t="shared" ref="G113" si="276">((C113/C109)-1)*100</f>
        <v>7.9286897393426869</v>
      </c>
    </row>
    <row r="114" spans="1:7" x14ac:dyDescent="0.35">
      <c r="A114" s="1" t="s">
        <v>35</v>
      </c>
      <c r="B114" s="2" t="s">
        <v>11</v>
      </c>
      <c r="C114" s="3">
        <f>'3-Manufacturing'!C114+'4-Electricity'!C114+'5-Construction'!C114+'6-Trade'!C114+'7-Transport'!C114+'8-Finance'!C114+'9-Community'!C114</f>
        <v>24636000</v>
      </c>
      <c r="D114" s="4">
        <f t="shared" ref="D114" si="277">C114-C113</f>
        <v>-125000</v>
      </c>
      <c r="E114" s="5">
        <f t="shared" ref="E114" si="278">((C114/C113)-1)*100</f>
        <v>-0.50482613787811159</v>
      </c>
      <c r="F114" s="4">
        <f t="shared" ref="F114" si="279">C114-C110</f>
        <v>3135000</v>
      </c>
      <c r="G114" s="10">
        <f t="shared" ref="G114" si="280">((C114/C110)-1)*100</f>
        <v>14.580717175945313</v>
      </c>
    </row>
    <row r="115" spans="1:7" x14ac:dyDescent="0.35">
      <c r="A115" s="1"/>
      <c r="B115" s="2" t="s">
        <v>7</v>
      </c>
      <c r="C115" s="3">
        <f>'3-Manufacturing'!C115+'4-Electricity'!C115+'5-Construction'!C115+'6-Trade'!C115+'7-Transport'!C115+'8-Finance'!C115+'9-Community'!C115</f>
        <v>26859000</v>
      </c>
      <c r="D115" s="4">
        <f t="shared" ref="D115" si="281">C115-C114</f>
        <v>2223000</v>
      </c>
      <c r="E115" s="5">
        <f t="shared" ref="E115" si="282">((C115/C114)-1)*100</f>
        <v>9.023380418899162</v>
      </c>
      <c r="F115" s="4">
        <f t="shared" ref="F115" si="283">C115-C111</f>
        <v>2921000</v>
      </c>
      <c r="G115" s="10">
        <f t="shared" ref="G115" si="284">((C115/C111)-1)*100</f>
        <v>12.202356086556932</v>
      </c>
    </row>
    <row r="116" spans="1:7" x14ac:dyDescent="0.35">
      <c r="A116" s="1"/>
      <c r="B116" s="2" t="s">
        <v>8</v>
      </c>
      <c r="C116" s="3">
        <f>'3-Manufacturing'!C116+'4-Electricity'!C116+'5-Construction'!C116+'6-Trade'!C116+'7-Transport'!C116+'8-Finance'!C116+'9-Community'!C116</f>
        <v>26732000</v>
      </c>
      <c r="D116" s="4">
        <f t="shared" ref="D116" si="285">C116-C115</f>
        <v>-127000</v>
      </c>
      <c r="E116" s="5">
        <f t="shared" ref="E116" si="286">((C116/C115)-1)*100</f>
        <v>-0.47283964406716894</v>
      </c>
      <c r="F116" s="4">
        <f t="shared" ref="F116" si="287">C116-C112</f>
        <v>2922000</v>
      </c>
      <c r="G116" s="10">
        <f t="shared" ref="G116" si="288">((C116/C112)-1)*100</f>
        <v>12.272154556908866</v>
      </c>
    </row>
    <row r="117" spans="1:7" x14ac:dyDescent="0.35">
      <c r="A117" s="1"/>
      <c r="B117" s="2" t="s">
        <v>37</v>
      </c>
      <c r="C117" s="3">
        <f>'3-Manufacturing'!C117+'4-Electricity'!C117+'5-Construction'!C117+'6-Trade'!C117+'7-Transport'!C117+'8-Finance'!C117+'9-Community'!C117</f>
        <v>28383000</v>
      </c>
      <c r="D117" s="4">
        <f t="shared" ref="D117" si="289">C117-C116</f>
        <v>1651000</v>
      </c>
      <c r="E117" s="5">
        <f t="shared" ref="E117" si="290">((C117/C116)-1)*100</f>
        <v>6.1761185096513627</v>
      </c>
      <c r="F117" s="4">
        <f t="shared" ref="F117" si="291">C117-C113</f>
        <v>3622000</v>
      </c>
      <c r="G117" s="10">
        <f t="shared" ref="G117" si="292">((C117/C113)-1)*100</f>
        <v>14.627842171156246</v>
      </c>
    </row>
    <row r="118" spans="1:7" x14ac:dyDescent="0.35">
      <c r="A118" s="1" t="s">
        <v>38</v>
      </c>
      <c r="B118" s="2" t="s">
        <v>11</v>
      </c>
      <c r="C118" s="3">
        <f>'3-Manufacturing'!C118+'4-Electricity'!C118+'5-Construction'!C118+'6-Trade'!C118+'7-Transport'!C118+'8-Finance'!C118+'9-Community'!C118</f>
        <v>27604000</v>
      </c>
      <c r="D118" s="4">
        <f t="shared" ref="D118" si="293">C118-C117</f>
        <v>-779000</v>
      </c>
      <c r="E118" s="5">
        <f t="shared" ref="E118" si="294">((C118/C117)-1)*100</f>
        <v>-2.7446006412289004</v>
      </c>
      <c r="F118" s="4">
        <f t="shared" ref="F118" si="295">C118-C114</f>
        <v>2968000</v>
      </c>
      <c r="G118" s="10">
        <f t="shared" ref="G118" si="296">((C118/C114)-1)*100</f>
        <v>12.04741029387888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63:A64"/>
    <mergeCell ref="B63:B64"/>
    <mergeCell ref="C63:C64"/>
    <mergeCell ref="D64:E64"/>
    <mergeCell ref="F64:G64"/>
    <mergeCell ref="A3:A4"/>
    <mergeCell ref="B3:B4"/>
    <mergeCell ref="C3:C4"/>
    <mergeCell ref="D4:E4"/>
    <mergeCell ref="F4:G4"/>
    <mergeCell ref="A33:A34"/>
    <mergeCell ref="B33:B34"/>
    <mergeCell ref="C33:C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17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v>31902000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v>34427000</v>
      </c>
      <c r="D7" s="4">
        <v>673000</v>
      </c>
      <c r="E7" s="5">
        <v>1.9938377673757168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v>33570000</v>
      </c>
      <c r="D8" s="4">
        <v>-857000</v>
      </c>
      <c r="E8" s="5">
        <v>-2.4893252389113218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0">
        <v>8.5825340104068726</v>
      </c>
    </row>
    <row r="10" spans="1:7" x14ac:dyDescent="0.35">
      <c r="A10" s="1"/>
      <c r="B10" s="2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0">
        <v>9.6758902648574896</v>
      </c>
    </row>
    <row r="11" spans="1:7" x14ac:dyDescent="0.35">
      <c r="A11" s="1"/>
      <c r="B11" s="2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0">
        <v>10.061870043860921</v>
      </c>
    </row>
    <row r="12" spans="1:7" x14ac:dyDescent="0.35">
      <c r="A12" s="1" t="s">
        <v>25</v>
      </c>
      <c r="B12" s="2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0">
        <v>12.907357759904681</v>
      </c>
    </row>
    <row r="13" spans="1:7" x14ac:dyDescent="0.35">
      <c r="A13" s="1"/>
      <c r="B13" s="2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0">
        <v>-2.1391454965357992</v>
      </c>
    </row>
    <row r="14" spans="1:7" x14ac:dyDescent="0.35">
      <c r="A14" s="1"/>
      <c r="B14" s="2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0">
        <v>3.9546191247973983</v>
      </c>
    </row>
    <row r="15" spans="1:7" x14ac:dyDescent="0.35">
      <c r="A15" s="1"/>
      <c r="B15" s="2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0">
        <v>3.8637143384972594</v>
      </c>
    </row>
    <row r="16" spans="1:7" x14ac:dyDescent="0.35">
      <c r="A16" s="1" t="s">
        <v>26</v>
      </c>
      <c r="B16" s="2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0">
        <v>4.5985805872886143</v>
      </c>
    </row>
    <row r="17" spans="1:7" x14ac:dyDescent="0.35">
      <c r="A17" s="1"/>
      <c r="B17" s="2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0">
        <v>18.221776453582695</v>
      </c>
    </row>
    <row r="18" spans="1:7" x14ac:dyDescent="0.35">
      <c r="A18" s="1"/>
      <c r="B18" s="2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0">
        <f>((C18/C14)-1)*100</f>
        <v>13.249662197276791</v>
      </c>
    </row>
    <row r="19" spans="1:7" x14ac:dyDescent="0.35">
      <c r="A19" s="1"/>
      <c r="B19" s="2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0">
        <f t="shared" ref="G19:G20" si="3">((C19/C15)-1)*100</f>
        <v>5.8544022360563996</v>
      </c>
    </row>
    <row r="20" spans="1:7" x14ac:dyDescent="0.35">
      <c r="A20" s="1" t="s">
        <v>34</v>
      </c>
      <c r="B20" s="2" t="s">
        <v>11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0">
        <f t="shared" si="3"/>
        <v>4.6133279523785431</v>
      </c>
    </row>
    <row r="21" spans="1:7" x14ac:dyDescent="0.35">
      <c r="A21" s="1"/>
      <c r="B21" s="2" t="s">
        <v>7</v>
      </c>
      <c r="C21" s="3">
        <v>42537000</v>
      </c>
      <c r="D21" s="4">
        <f t="shared" ref="D21" si="4">C21-C20</f>
        <v>1062000</v>
      </c>
      <c r="E21" s="5">
        <f t="shared" ref="E21" si="5">((C21/C20)-1)*100</f>
        <v>2.5605786618444926</v>
      </c>
      <c r="F21" s="4">
        <f t="shared" ref="F21" si="6">C21-C17</f>
        <v>2461000</v>
      </c>
      <c r="G21" s="10">
        <f t="shared" ref="G21" si="7">((C21/C17)-1)*100</f>
        <v>6.14083241840504</v>
      </c>
    </row>
    <row r="22" spans="1:7" x14ac:dyDescent="0.35">
      <c r="A22" s="1"/>
      <c r="B22" s="2" t="s">
        <v>8</v>
      </c>
      <c r="C22" s="3">
        <v>44553000</v>
      </c>
      <c r="D22" s="4">
        <f t="shared" ref="D22" si="8">C22-C21</f>
        <v>2016000</v>
      </c>
      <c r="E22" s="5">
        <f t="shared" ref="E22" si="9">((C22/C21)-1)*100</f>
        <v>4.7394033429720039</v>
      </c>
      <c r="F22" s="4">
        <f t="shared" ref="F22" si="10">C22-C18</f>
        <v>970000</v>
      </c>
      <c r="G22" s="10">
        <f t="shared" ref="G22" si="11">((C22/C18)-1)*100</f>
        <v>2.2256384370052507</v>
      </c>
    </row>
    <row r="23" spans="1:7" x14ac:dyDescent="0.35">
      <c r="A23" s="1"/>
      <c r="B23" s="2" t="s">
        <v>9</v>
      </c>
      <c r="C23" s="3">
        <v>45605000</v>
      </c>
      <c r="D23" s="4">
        <f t="shared" ref="D23" si="12">C23-C22</f>
        <v>1052000</v>
      </c>
      <c r="E23" s="5">
        <f t="shared" ref="E23" si="13">((C23/C22)-1)*100</f>
        <v>2.3612326891567337</v>
      </c>
      <c r="F23" s="4">
        <f t="shared" ref="F23" si="14">C23-C19</f>
        <v>3946000</v>
      </c>
      <c r="G23" s="10">
        <f t="shared" ref="G23" si="15">((C23/C19)-1)*100</f>
        <v>9.4721428742888811</v>
      </c>
    </row>
    <row r="24" spans="1:7" x14ac:dyDescent="0.35">
      <c r="A24" s="1" t="s">
        <v>35</v>
      </c>
      <c r="B24" s="2" t="s">
        <v>11</v>
      </c>
      <c r="C24" s="3">
        <v>46089000</v>
      </c>
      <c r="D24" s="4">
        <f t="shared" ref="D24" si="16">C24-C23</f>
        <v>484000</v>
      </c>
      <c r="E24" s="5">
        <f t="shared" ref="E24" si="17">((C24/C23)-1)*100</f>
        <v>1.0612871395680346</v>
      </c>
      <c r="F24" s="4">
        <f t="shared" ref="F24" si="18">C24-C20</f>
        <v>4614000</v>
      </c>
      <c r="G24" s="10">
        <f t="shared" ref="G24" si="19">((C24/C20)-1)*100</f>
        <v>11.124773960217006</v>
      </c>
    </row>
    <row r="25" spans="1:7" x14ac:dyDescent="0.35">
      <c r="A25" s="1"/>
      <c r="B25" s="2" t="s">
        <v>7</v>
      </c>
      <c r="C25" s="3">
        <v>46369000</v>
      </c>
      <c r="D25" s="4">
        <f t="shared" ref="D25" si="20">C25-C24</f>
        <v>280000</v>
      </c>
      <c r="E25" s="5">
        <f t="shared" ref="E25" si="21">((C25/C24)-1)*100</f>
        <v>0.60752023259345034</v>
      </c>
      <c r="F25" s="4">
        <f t="shared" ref="F25" si="22">C25-C21</f>
        <v>3832000</v>
      </c>
      <c r="G25" s="10">
        <f t="shared" ref="G25" si="23">((C25/C21)-1)*100</f>
        <v>9.0086277828713932</v>
      </c>
    </row>
    <row r="26" spans="1:7" x14ac:dyDescent="0.35">
      <c r="A26" s="1"/>
      <c r="B26" s="2" t="s">
        <v>8</v>
      </c>
      <c r="C26" s="3">
        <v>48564000</v>
      </c>
      <c r="D26" s="4">
        <f t="shared" ref="D26" si="24">C26-C25</f>
        <v>2195000</v>
      </c>
      <c r="E26" s="5">
        <f t="shared" ref="E26" si="25">((C26/C25)-1)*100</f>
        <v>4.7337660937264214</v>
      </c>
      <c r="F26" s="4">
        <f t="shared" ref="F26" si="26">C26-C22</f>
        <v>4011000</v>
      </c>
      <c r="G26" s="10">
        <f t="shared" ref="G26" si="27">((C26/C22)-1)*100</f>
        <v>9.0027607568513801</v>
      </c>
    </row>
    <row r="27" spans="1:7" x14ac:dyDescent="0.35">
      <c r="A27" s="1"/>
      <c r="B27" s="2" t="s">
        <v>37</v>
      </c>
      <c r="C27" s="3">
        <v>48985000</v>
      </c>
      <c r="D27" s="4">
        <f t="shared" ref="D27" si="28">C27-C26</f>
        <v>421000</v>
      </c>
      <c r="E27" s="5">
        <f t="shared" ref="E27" si="29">((C27/C26)-1)*100</f>
        <v>0.86689729017379591</v>
      </c>
      <c r="F27" s="4">
        <f t="shared" ref="F27" si="30">C27-C23</f>
        <v>3380000</v>
      </c>
      <c r="G27" s="10">
        <f t="shared" ref="G27" si="31">((C27/C23)-1)*100</f>
        <v>7.4114680407850075</v>
      </c>
    </row>
    <row r="28" spans="1:7" x14ac:dyDescent="0.35">
      <c r="A28" s="1" t="s">
        <v>38</v>
      </c>
      <c r="B28" s="2" t="s">
        <v>11</v>
      </c>
      <c r="C28" s="3">
        <v>48127000</v>
      </c>
      <c r="D28" s="4">
        <f t="shared" ref="D28" si="32">C28-C27</f>
        <v>-858000</v>
      </c>
      <c r="E28" s="5">
        <f t="shared" ref="E28" si="33">((C28/C27)-1)*100</f>
        <v>-1.7515565989588699</v>
      </c>
      <c r="F28" s="4">
        <f t="shared" ref="F28" si="34">C28-C24</f>
        <v>2038000</v>
      </c>
      <c r="G28" s="10">
        <f t="shared" ref="G28" si="35">((C28/C24)-1)*100</f>
        <v>4.4218794072338197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3" spans="1:7" x14ac:dyDescent="0.35">
      <c r="A33" s="38"/>
      <c r="B33" s="39"/>
      <c r="C33" s="39"/>
      <c r="D33" s="23"/>
      <c r="E33" s="23"/>
      <c r="F33" s="23"/>
      <c r="G33" s="23"/>
    </row>
    <row r="34" spans="1:7" x14ac:dyDescent="0.35">
      <c r="A34" s="38"/>
      <c r="B34" s="39"/>
      <c r="C34" s="39"/>
      <c r="D34" s="39"/>
      <c r="E34" s="39"/>
      <c r="F34" s="39"/>
      <c r="G34" s="39"/>
    </row>
    <row r="35" spans="1:7" x14ac:dyDescent="0.35">
      <c r="A35" s="24"/>
      <c r="B35" s="22"/>
      <c r="C35" s="25"/>
      <c r="D35" s="26"/>
      <c r="E35" s="26"/>
      <c r="F35" s="26"/>
      <c r="G35" s="26"/>
    </row>
    <row r="36" spans="1:7" x14ac:dyDescent="0.35">
      <c r="A36" s="24"/>
      <c r="B36" s="22"/>
      <c r="C36" s="25"/>
      <c r="D36" s="25"/>
      <c r="E36" s="27"/>
      <c r="F36" s="26"/>
      <c r="G36" s="26"/>
    </row>
    <row r="37" spans="1:7" x14ac:dyDescent="0.35">
      <c r="A37" s="24"/>
      <c r="B37" s="22"/>
      <c r="C37" s="25"/>
      <c r="D37" s="25"/>
      <c r="E37" s="27"/>
      <c r="F37" s="26"/>
      <c r="G37" s="26"/>
    </row>
    <row r="38" spans="1:7" x14ac:dyDescent="0.35">
      <c r="A38" s="24"/>
      <c r="B38" s="22"/>
      <c r="C38" s="25"/>
      <c r="D38" s="25"/>
      <c r="E38" s="27"/>
      <c r="F38" s="26"/>
      <c r="G38" s="26"/>
    </row>
    <row r="39" spans="1:7" x14ac:dyDescent="0.35">
      <c r="A39" s="24"/>
      <c r="B39" s="22"/>
      <c r="C39" s="25"/>
      <c r="D39" s="25"/>
      <c r="E39" s="27"/>
      <c r="F39" s="25"/>
      <c r="G39" s="27"/>
    </row>
    <row r="40" spans="1:7" x14ac:dyDescent="0.35">
      <c r="A40" s="24"/>
      <c r="B40" s="22"/>
      <c r="C40" s="25"/>
      <c r="D40" s="25"/>
      <c r="E40" s="27"/>
      <c r="F40" s="25"/>
      <c r="G40" s="27"/>
    </row>
    <row r="41" spans="1:7" x14ac:dyDescent="0.35">
      <c r="A41" s="24"/>
      <c r="B41" s="22"/>
      <c r="C41" s="25"/>
      <c r="D41" s="25"/>
      <c r="E41" s="27"/>
      <c r="F41" s="25"/>
      <c r="G41" s="27"/>
    </row>
    <row r="42" spans="1:7" x14ac:dyDescent="0.35">
      <c r="A42" s="24"/>
      <c r="B42" s="22"/>
      <c r="C42" s="25"/>
      <c r="D42" s="25"/>
      <c r="E42" s="27"/>
      <c r="F42" s="25"/>
      <c r="G42" s="27"/>
    </row>
    <row r="43" spans="1:7" x14ac:dyDescent="0.35">
      <c r="A43" s="24"/>
      <c r="B43" s="22"/>
      <c r="C43" s="25"/>
      <c r="D43" s="25"/>
      <c r="E43" s="27"/>
      <c r="F43" s="25"/>
      <c r="G43" s="27"/>
    </row>
    <row r="44" spans="1:7" x14ac:dyDescent="0.35">
      <c r="A44" s="24"/>
      <c r="B44" s="22"/>
      <c r="C44" s="25"/>
      <c r="D44" s="25"/>
      <c r="E44" s="27"/>
      <c r="F44" s="25"/>
      <c r="G44" s="27"/>
    </row>
    <row r="45" spans="1:7" x14ac:dyDescent="0.35">
      <c r="A45" s="24"/>
      <c r="B45" s="22"/>
      <c r="C45" s="25"/>
      <c r="D45" s="25"/>
      <c r="E45" s="27"/>
      <c r="F45" s="25"/>
      <c r="G45" s="27"/>
    </row>
    <row r="46" spans="1:7" x14ac:dyDescent="0.35">
      <c r="A46" s="24"/>
      <c r="B46" s="22"/>
      <c r="C46" s="25"/>
      <c r="D46" s="25"/>
      <c r="E46" s="27"/>
      <c r="F46" s="25"/>
      <c r="G46" s="27"/>
    </row>
    <row r="47" spans="1:7" x14ac:dyDescent="0.35">
      <c r="A47" s="24"/>
      <c r="B47" s="22"/>
      <c r="C47" s="25"/>
      <c r="D47" s="25"/>
      <c r="E47" s="27"/>
      <c r="F47" s="25"/>
      <c r="G47" s="27"/>
    </row>
    <row r="48" spans="1:7" x14ac:dyDescent="0.35">
      <c r="A48" s="24"/>
      <c r="B48" s="22"/>
      <c r="C48" s="25"/>
      <c r="D48" s="25"/>
      <c r="E48" s="27"/>
      <c r="F48" s="25"/>
      <c r="G48" s="27"/>
    </row>
    <row r="49" spans="1:7" x14ac:dyDescent="0.35">
      <c r="A49" s="24"/>
      <c r="B49" s="22"/>
      <c r="C49" s="25"/>
      <c r="D49" s="25"/>
      <c r="E49" s="27"/>
      <c r="F49" s="25"/>
      <c r="G49" s="27"/>
    </row>
    <row r="50" spans="1:7" x14ac:dyDescent="0.35">
      <c r="A50" s="24"/>
      <c r="B50" s="22"/>
      <c r="C50" s="25"/>
      <c r="D50" s="25"/>
      <c r="E50" s="27"/>
      <c r="F50" s="25"/>
      <c r="G50" s="27"/>
    </row>
    <row r="51" spans="1:7" x14ac:dyDescent="0.35">
      <c r="A51" s="24"/>
      <c r="B51" s="22"/>
      <c r="C51" s="25"/>
      <c r="D51" s="25"/>
      <c r="E51" s="27"/>
      <c r="F51" s="25"/>
      <c r="G51" s="27"/>
    </row>
    <row r="52" spans="1:7" x14ac:dyDescent="0.35">
      <c r="A52" s="24"/>
      <c r="B52" s="22"/>
      <c r="C52" s="25"/>
      <c r="D52" s="25"/>
      <c r="E52" s="27"/>
      <c r="F52" s="25"/>
      <c r="G52" s="27"/>
    </row>
    <row r="53" spans="1:7" x14ac:dyDescent="0.35">
      <c r="A53" s="13"/>
      <c r="B53" s="13"/>
      <c r="C53" s="13"/>
      <c r="D53" s="13"/>
      <c r="E53" s="13"/>
      <c r="F53" s="13"/>
      <c r="G53" s="13"/>
    </row>
    <row r="54" spans="1:7" x14ac:dyDescent="0.35">
      <c r="A54" s="13"/>
      <c r="B54" s="13"/>
      <c r="C54" s="13"/>
      <c r="D54" s="13"/>
      <c r="E54" s="13"/>
      <c r="F54" s="13"/>
      <c r="G54" s="13"/>
    </row>
    <row r="55" spans="1:7" x14ac:dyDescent="0.35">
      <c r="A55" s="13"/>
      <c r="B55" s="13"/>
      <c r="C55" s="13"/>
      <c r="D55" s="13"/>
      <c r="E55" s="13"/>
      <c r="F55" s="13"/>
      <c r="G55" s="13"/>
    </row>
    <row r="56" spans="1:7" x14ac:dyDescent="0.35">
      <c r="A56" s="13"/>
      <c r="B56" s="13"/>
      <c r="C56" s="13"/>
      <c r="D56" s="13"/>
      <c r="E56" s="13"/>
      <c r="F56" s="13"/>
      <c r="G56" s="13"/>
    </row>
    <row r="57" spans="1:7" x14ac:dyDescent="0.35">
      <c r="A57" s="38"/>
      <c r="B57" s="39"/>
      <c r="C57" s="39"/>
      <c r="D57" s="23"/>
      <c r="E57" s="23"/>
      <c r="F57" s="23"/>
      <c r="G57" s="23"/>
    </row>
    <row r="58" spans="1:7" x14ac:dyDescent="0.35">
      <c r="A58" s="38"/>
      <c r="B58" s="39"/>
      <c r="C58" s="39"/>
      <c r="D58" s="39"/>
      <c r="E58" s="39"/>
      <c r="F58" s="39"/>
      <c r="G58" s="39"/>
    </row>
    <row r="59" spans="1:7" x14ac:dyDescent="0.35">
      <c r="A59" s="24"/>
      <c r="B59" s="22"/>
      <c r="C59" s="25"/>
      <c r="D59" s="26"/>
      <c r="E59" s="26"/>
      <c r="F59" s="26"/>
      <c r="G59" s="26"/>
    </row>
    <row r="60" spans="1:7" x14ac:dyDescent="0.35">
      <c r="A60" s="24"/>
      <c r="B60" s="22"/>
      <c r="C60" s="25"/>
      <c r="D60" s="25"/>
      <c r="E60" s="27"/>
      <c r="F60" s="26"/>
      <c r="G60" s="26"/>
    </row>
    <row r="61" spans="1:7" x14ac:dyDescent="0.35">
      <c r="A61" s="24"/>
      <c r="B61" s="22"/>
      <c r="C61" s="25"/>
      <c r="D61" s="25"/>
      <c r="E61" s="27"/>
      <c r="F61" s="26"/>
      <c r="G61" s="26"/>
    </row>
    <row r="62" spans="1:7" x14ac:dyDescent="0.35">
      <c r="A62" s="24"/>
      <c r="B62" s="22"/>
      <c r="C62" s="25"/>
      <c r="D62" s="25"/>
      <c r="E62" s="27"/>
      <c r="F62" s="26"/>
      <c r="G62" s="26"/>
    </row>
    <row r="63" spans="1:7" x14ac:dyDescent="0.35">
      <c r="A63" s="24"/>
      <c r="B63" s="22"/>
      <c r="C63" s="25"/>
      <c r="D63" s="25"/>
      <c r="E63" s="27"/>
      <c r="F63" s="25"/>
      <c r="G63" s="27"/>
    </row>
    <row r="64" spans="1:7" x14ac:dyDescent="0.35">
      <c r="A64" s="24"/>
      <c r="B64" s="22"/>
      <c r="C64" s="25"/>
      <c r="D64" s="25"/>
      <c r="E64" s="27"/>
      <c r="F64" s="25"/>
      <c r="G64" s="27"/>
    </row>
    <row r="65" spans="1:7" x14ac:dyDescent="0.35">
      <c r="A65" s="24"/>
      <c r="B65" s="22"/>
      <c r="C65" s="25"/>
      <c r="D65" s="25"/>
      <c r="E65" s="27"/>
      <c r="F65" s="25"/>
      <c r="G65" s="27"/>
    </row>
    <row r="66" spans="1:7" x14ac:dyDescent="0.35">
      <c r="A66" s="24"/>
      <c r="B66" s="22"/>
      <c r="C66" s="25"/>
      <c r="D66" s="25"/>
      <c r="E66" s="27"/>
      <c r="F66" s="25"/>
      <c r="G66" s="27"/>
    </row>
    <row r="67" spans="1:7" x14ac:dyDescent="0.35">
      <c r="A67" s="24"/>
      <c r="B67" s="22"/>
      <c r="C67" s="25"/>
      <c r="D67" s="25"/>
      <c r="E67" s="27"/>
      <c r="F67" s="25"/>
      <c r="G67" s="27"/>
    </row>
    <row r="68" spans="1:7" x14ac:dyDescent="0.35">
      <c r="A68" s="24"/>
      <c r="B68" s="22"/>
      <c r="C68" s="25"/>
      <c r="D68" s="25"/>
      <c r="E68" s="27"/>
      <c r="F68" s="25"/>
      <c r="G68" s="27"/>
    </row>
    <row r="69" spans="1:7" x14ac:dyDescent="0.35">
      <c r="A69" s="24"/>
      <c r="B69" s="22"/>
      <c r="C69" s="25"/>
      <c r="D69" s="25"/>
      <c r="E69" s="27"/>
      <c r="F69" s="25"/>
      <c r="G69" s="27"/>
    </row>
    <row r="70" spans="1:7" x14ac:dyDescent="0.35">
      <c r="A70" s="24"/>
      <c r="B70" s="22"/>
      <c r="C70" s="25"/>
      <c r="D70" s="25"/>
      <c r="E70" s="27"/>
      <c r="F70" s="25"/>
      <c r="G70" s="27"/>
    </row>
    <row r="71" spans="1:7" x14ac:dyDescent="0.35">
      <c r="A71" s="24"/>
      <c r="B71" s="22"/>
      <c r="C71" s="25"/>
      <c r="D71" s="25"/>
      <c r="E71" s="27"/>
      <c r="F71" s="25"/>
      <c r="G71" s="27"/>
    </row>
    <row r="72" spans="1:7" x14ac:dyDescent="0.35">
      <c r="A72" s="24"/>
      <c r="B72" s="22"/>
      <c r="C72" s="25"/>
      <c r="D72" s="25"/>
      <c r="E72" s="27"/>
      <c r="F72" s="25"/>
      <c r="G72" s="27"/>
    </row>
    <row r="73" spans="1:7" x14ac:dyDescent="0.35">
      <c r="A73" s="24"/>
      <c r="B73" s="22"/>
      <c r="C73" s="25"/>
      <c r="D73" s="25"/>
      <c r="E73" s="27"/>
      <c r="F73" s="25"/>
      <c r="G73" s="27"/>
    </row>
    <row r="74" spans="1:7" x14ac:dyDescent="0.35">
      <c r="A74" s="24"/>
      <c r="B74" s="22"/>
      <c r="C74" s="25"/>
      <c r="D74" s="25"/>
      <c r="E74" s="27"/>
      <c r="F74" s="25"/>
      <c r="G74" s="27"/>
    </row>
    <row r="75" spans="1:7" x14ac:dyDescent="0.35">
      <c r="A75" s="24"/>
      <c r="B75" s="22"/>
      <c r="C75" s="25"/>
      <c r="D75" s="25"/>
      <c r="E75" s="27"/>
      <c r="F75" s="25"/>
      <c r="G75" s="27"/>
    </row>
    <row r="76" spans="1:7" x14ac:dyDescent="0.35">
      <c r="A76" s="24"/>
      <c r="B76" s="22"/>
      <c r="C76" s="25"/>
      <c r="D76" s="25"/>
      <c r="E76" s="27"/>
      <c r="F76" s="25"/>
      <c r="G76" s="27"/>
    </row>
    <row r="77" spans="1:7" x14ac:dyDescent="0.35">
      <c r="A77" s="13"/>
      <c r="B77" s="13"/>
      <c r="C77" s="13"/>
      <c r="D77" s="13"/>
      <c r="E77" s="13"/>
      <c r="F77" s="13"/>
      <c r="G77" s="13"/>
    </row>
    <row r="78" spans="1:7" x14ac:dyDescent="0.35">
      <c r="A78" s="13"/>
      <c r="B78" s="13"/>
      <c r="C78" s="13"/>
      <c r="D78" s="13"/>
      <c r="E78" s="13"/>
      <c r="F78" s="13"/>
      <c r="G78" s="13"/>
    </row>
  </sheetData>
  <mergeCells count="15">
    <mergeCell ref="A57:A58"/>
    <mergeCell ref="B57:B58"/>
    <mergeCell ref="C57:C58"/>
    <mergeCell ref="D58:E58"/>
    <mergeCell ref="F58:G58"/>
    <mergeCell ref="A3:A4"/>
    <mergeCell ref="B3:B4"/>
    <mergeCell ref="C3:C4"/>
    <mergeCell ref="D4:E4"/>
    <mergeCell ref="F4:G4"/>
    <mergeCell ref="A33:A34"/>
    <mergeCell ref="B33:B34"/>
    <mergeCell ref="C33:C34"/>
    <mergeCell ref="D34:E34"/>
    <mergeCell ref="F34:G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9"/>
  <sheetViews>
    <sheetView zoomScale="80" zoomScaleNormal="80" workbookViewId="0">
      <selection activeCell="O113" sqref="O113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18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67770000</v>
      </c>
      <c r="D5" s="17" t="s">
        <v>29</v>
      </c>
      <c r="E5" s="17" t="s">
        <v>29</v>
      </c>
      <c r="F5" s="17" t="s">
        <v>29</v>
      </c>
      <c r="G5" s="21" t="s">
        <v>29</v>
      </c>
    </row>
    <row r="6" spans="1:7" x14ac:dyDescent="0.35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7" t="s">
        <v>29</v>
      </c>
      <c r="G6" s="21" t="s">
        <v>29</v>
      </c>
    </row>
    <row r="7" spans="1:7" x14ac:dyDescent="0.35">
      <c r="A7" s="1"/>
      <c r="B7" s="2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7" t="s">
        <v>29</v>
      </c>
      <c r="G7" s="21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7" t="s">
        <v>29</v>
      </c>
      <c r="G8" s="21" t="s">
        <v>29</v>
      </c>
    </row>
    <row r="9" spans="1:7" x14ac:dyDescent="0.35">
      <c r="A9" s="1"/>
      <c r="B9" s="2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0">
        <f t="shared" ref="G9" si="8">((C9/C5)-1)*100</f>
        <v>-0.63745019920318224</v>
      </c>
    </row>
    <row r="10" spans="1:7" x14ac:dyDescent="0.35">
      <c r="A10" s="1"/>
      <c r="B10" s="2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0">
        <f t="shared" ref="G10" si="12">((C10/C6)-1)*100</f>
        <v>-1.1064727209695313</v>
      </c>
    </row>
    <row r="11" spans="1:7" x14ac:dyDescent="0.35">
      <c r="A11" s="1"/>
      <c r="B11" s="2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0">
        <f t="shared" ref="G11" si="16">((C11/C7)-1)*100</f>
        <v>-2.6480365808612794</v>
      </c>
    </row>
    <row r="12" spans="1:7" x14ac:dyDescent="0.35">
      <c r="A12" s="1" t="s">
        <v>25</v>
      </c>
      <c r="B12" s="2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0">
        <f t="shared" ref="G12" si="20">((C12/C8)-1)*100</f>
        <v>-2.5552028218694844</v>
      </c>
    </row>
    <row r="13" spans="1:7" x14ac:dyDescent="0.35">
      <c r="A13" s="1"/>
      <c r="B13" s="2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0">
        <f t="shared" ref="G13" si="24">((C13/C9)-1)*100</f>
        <v>-14.933618462086784</v>
      </c>
    </row>
    <row r="14" spans="1:7" x14ac:dyDescent="0.35">
      <c r="A14" s="1"/>
      <c r="B14" s="2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0">
        <f t="shared" ref="G14" si="28">((C14/C10)-1)*100</f>
        <v>-7.2959116603128704</v>
      </c>
    </row>
    <row r="15" spans="1:7" x14ac:dyDescent="0.35">
      <c r="A15" s="1"/>
      <c r="B15" s="2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0">
        <f t="shared" ref="G15" si="32">((C15/C11)-1)*100</f>
        <v>-3.8491731212057734</v>
      </c>
    </row>
    <row r="16" spans="1:7" x14ac:dyDescent="0.35">
      <c r="A16" s="1" t="s">
        <v>26</v>
      </c>
      <c r="B16" s="2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0">
        <f t="shared" ref="G16" si="36">((C16/C12)-1)*100</f>
        <v>-1.2046797173635992</v>
      </c>
    </row>
    <row r="17" spans="1:7" x14ac:dyDescent="0.35">
      <c r="A17" s="1"/>
      <c r="B17" s="2" t="s">
        <v>7</v>
      </c>
      <c r="C17" s="3">
        <f t="shared" si="0"/>
        <v>75286000</v>
      </c>
      <c r="D17" s="4">
        <f t="shared" ref="D17" si="37">C17-C16</f>
        <v>7054000</v>
      </c>
      <c r="E17" s="5">
        <f t="shared" ref="E17" si="38">((C17/C16)-1)*100</f>
        <v>10.338257708992838</v>
      </c>
      <c r="F17" s="4">
        <f t="shared" ref="F17" si="39">C17-C13</f>
        <v>18004000</v>
      </c>
      <c r="G17" s="10">
        <f t="shared" ref="G17" si="40">((C17/C13)-1)*100</f>
        <v>31.430466813309586</v>
      </c>
    </row>
    <row r="18" spans="1:7" x14ac:dyDescent="0.35">
      <c r="A18" s="1"/>
      <c r="B18" s="2" t="s">
        <v>8</v>
      </c>
      <c r="C18" s="3">
        <f t="shared" si="0"/>
        <v>76922000</v>
      </c>
      <c r="D18" s="4">
        <f t="shared" ref="D18" si="41">C18-C17</f>
        <v>1636000</v>
      </c>
      <c r="E18" s="5">
        <f t="shared" ref="E18" si="42">((C18/C17)-1)*100</f>
        <v>2.1730467816061472</v>
      </c>
      <c r="F18" s="4">
        <f t="shared" ref="F18" si="43">C18-C14</f>
        <v>13454000</v>
      </c>
      <c r="G18" s="10">
        <f t="shared" ref="G18" si="44">((C18/C14)-1)*100</f>
        <v>21.198084073863988</v>
      </c>
    </row>
    <row r="19" spans="1:7" x14ac:dyDescent="0.35">
      <c r="A19" s="1"/>
      <c r="B19" s="2" t="s">
        <v>9</v>
      </c>
      <c r="C19" s="3">
        <f t="shared" si="0"/>
        <v>87426000</v>
      </c>
      <c r="D19" s="4">
        <f t="shared" ref="D19" si="45">C19-C18</f>
        <v>10504000</v>
      </c>
      <c r="E19" s="5">
        <f t="shared" ref="E19" si="46">((C19/C18)-1)*100</f>
        <v>13.655391175476449</v>
      </c>
      <c r="F19" s="4">
        <f t="shared" ref="F19" si="47">C19-C15</f>
        <v>13936000</v>
      </c>
      <c r="G19" s="10">
        <f t="shared" ref="G19" si="48">((C19/C15)-1)*100</f>
        <v>18.963124234589745</v>
      </c>
    </row>
    <row r="20" spans="1:7" x14ac:dyDescent="0.35">
      <c r="A20" s="1" t="s">
        <v>34</v>
      </c>
      <c r="B20" s="2" t="s">
        <v>11</v>
      </c>
      <c r="C20" s="3">
        <f t="shared" si="0"/>
        <v>81461000</v>
      </c>
      <c r="D20" s="4">
        <f t="shared" ref="D20" si="49">C20-C19</f>
        <v>-5965000</v>
      </c>
      <c r="E20" s="5">
        <f t="shared" ref="E20" si="50">((C20/C19)-1)*100</f>
        <v>-6.8229130922151331</v>
      </c>
      <c r="F20" s="4">
        <f t="shared" ref="F20" si="51">C20-C16</f>
        <v>13229000</v>
      </c>
      <c r="G20" s="10">
        <f t="shared" ref="G20" si="52">((C20/C16)-1)*100</f>
        <v>19.388263571344822</v>
      </c>
    </row>
    <row r="21" spans="1:7" x14ac:dyDescent="0.35">
      <c r="A21" s="1"/>
      <c r="B21" s="2" t="s">
        <v>7</v>
      </c>
      <c r="C21" s="3">
        <f t="shared" si="0"/>
        <v>82273000</v>
      </c>
      <c r="D21" s="4">
        <f t="shared" ref="D21" si="53">C21-C20</f>
        <v>812000</v>
      </c>
      <c r="E21" s="5">
        <f t="shared" ref="E21" si="54">((C21/C20)-1)*100</f>
        <v>0.9967960128159481</v>
      </c>
      <c r="F21" s="4">
        <f t="shared" ref="F21" si="55">C21-C17</f>
        <v>6987000</v>
      </c>
      <c r="G21" s="10">
        <f t="shared" ref="G21" si="56">((C21/C17)-1)*100</f>
        <v>9.2806099407592324</v>
      </c>
    </row>
    <row r="22" spans="1:7" x14ac:dyDescent="0.35">
      <c r="A22" s="1"/>
      <c r="B22" s="2" t="s">
        <v>8</v>
      </c>
      <c r="C22" s="3">
        <f t="shared" si="0"/>
        <v>85208000</v>
      </c>
      <c r="D22" s="4">
        <f t="shared" ref="D22" si="57">C22-C21</f>
        <v>2935000</v>
      </c>
      <c r="E22" s="5">
        <f t="shared" ref="E22" si="58">((C22/C21)-1)*100</f>
        <v>3.567391489309979</v>
      </c>
      <c r="F22" s="4">
        <f t="shared" ref="F22" si="59">C22-C18</f>
        <v>8286000</v>
      </c>
      <c r="G22" s="10">
        <f t="shared" ref="G22" si="60">((C22/C18)-1)*100</f>
        <v>10.771950807311303</v>
      </c>
    </row>
    <row r="23" spans="1:7" x14ac:dyDescent="0.35">
      <c r="A23" s="1"/>
      <c r="B23" s="2" t="s">
        <v>9</v>
      </c>
      <c r="C23" s="3">
        <f t="shared" si="0"/>
        <v>100429000</v>
      </c>
      <c r="D23" s="4">
        <f t="shared" ref="D23" si="61">C23-C22</f>
        <v>15221000</v>
      </c>
      <c r="E23" s="5">
        <f t="shared" ref="E23" si="62">((C23/C22)-1)*100</f>
        <v>17.863346164679371</v>
      </c>
      <c r="F23" s="4">
        <f t="shared" ref="F23" si="63">C23-C19</f>
        <v>13003000</v>
      </c>
      <c r="G23" s="10">
        <f t="shared" ref="G23" si="64">((C23/C19)-1)*100</f>
        <v>14.873149863884883</v>
      </c>
    </row>
    <row r="24" spans="1:7" x14ac:dyDescent="0.35">
      <c r="A24" s="1" t="s">
        <v>35</v>
      </c>
      <c r="B24" s="2" t="s">
        <v>11</v>
      </c>
      <c r="C24" s="3">
        <f t="shared" si="0"/>
        <v>90621000</v>
      </c>
      <c r="D24" s="4">
        <f t="shared" ref="D24" si="65">C24-C23</f>
        <v>-9808000</v>
      </c>
      <c r="E24" s="5">
        <f t="shared" ref="E24" si="66">((C24/C23)-1)*100</f>
        <v>-9.7661034163438849</v>
      </c>
      <c r="F24" s="4">
        <f t="shared" ref="F24" si="67">C24-C20</f>
        <v>9160000</v>
      </c>
      <c r="G24" s="10">
        <f t="shared" ref="G24" si="68">((C24/C20)-1)*100</f>
        <v>11.244644676593719</v>
      </c>
    </row>
    <row r="25" spans="1:7" x14ac:dyDescent="0.35">
      <c r="A25" s="1"/>
      <c r="B25" s="2" t="s">
        <v>7</v>
      </c>
      <c r="C25" s="3">
        <f t="shared" si="0"/>
        <v>91969000</v>
      </c>
      <c r="D25" s="4">
        <f t="shared" ref="D25" si="69">C25-C24</f>
        <v>1348000</v>
      </c>
      <c r="E25" s="5">
        <f t="shared" ref="E25" si="70">((C25/C24)-1)*100</f>
        <v>1.4875139316493868</v>
      </c>
      <c r="F25" s="4">
        <f t="shared" ref="F25" si="71">C25-C21</f>
        <v>9696000</v>
      </c>
      <c r="G25" s="10">
        <f t="shared" ref="G25" si="72">((C25/C21)-1)*100</f>
        <v>11.785154303355894</v>
      </c>
    </row>
    <row r="26" spans="1:7" x14ac:dyDescent="0.35">
      <c r="A26" s="1"/>
      <c r="B26" s="2" t="s">
        <v>8</v>
      </c>
      <c r="C26" s="3">
        <f t="shared" si="0"/>
        <v>92730000</v>
      </c>
      <c r="D26" s="4">
        <f t="shared" ref="D26" si="73">C26-C25</f>
        <v>761000</v>
      </c>
      <c r="E26" s="5">
        <f t="shared" ref="E26" si="74">((C26/C25)-1)*100</f>
        <v>0.82745272863682384</v>
      </c>
      <c r="F26" s="4">
        <f t="shared" ref="F26" si="75">C26-C22</f>
        <v>7522000</v>
      </c>
      <c r="G26" s="10">
        <f t="shared" ref="G26" si="76">((C26/C22)-1)*100</f>
        <v>8.827809595343151</v>
      </c>
    </row>
    <row r="27" spans="1:7" x14ac:dyDescent="0.35">
      <c r="A27" s="1"/>
      <c r="B27" s="2" t="s">
        <v>37</v>
      </c>
      <c r="C27" s="3">
        <f t="shared" si="0"/>
        <v>105519000</v>
      </c>
      <c r="D27" s="4">
        <f t="shared" ref="D27" si="77">C27-C26</f>
        <v>12789000</v>
      </c>
      <c r="E27" s="5">
        <f t="shared" ref="E27" si="78">((C27/C26)-1)*100</f>
        <v>13.79165318667097</v>
      </c>
      <c r="F27" s="4">
        <f t="shared" ref="F27" si="79">C27-C23</f>
        <v>5090000</v>
      </c>
      <c r="G27" s="10">
        <f t="shared" ref="G27" si="80">((C27/C23)-1)*100</f>
        <v>5.06825717671191</v>
      </c>
    </row>
    <row r="28" spans="1:7" x14ac:dyDescent="0.35">
      <c r="A28" s="1" t="s">
        <v>38</v>
      </c>
      <c r="B28" s="2" t="s">
        <v>11</v>
      </c>
      <c r="C28" s="3">
        <f t="shared" si="0"/>
        <v>95476000</v>
      </c>
      <c r="D28" s="4">
        <f t="shared" ref="D28" si="81">C28-C27</f>
        <v>-10043000</v>
      </c>
      <c r="E28" s="5">
        <f t="shared" ref="E28" si="82">((C28/C27)-1)*100</f>
        <v>-9.5177171883736538</v>
      </c>
      <c r="F28" s="4">
        <f t="shared" ref="F28" si="83">C28-C24</f>
        <v>4855000</v>
      </c>
      <c r="G28" s="10">
        <f t="shared" ref="G28" si="84">((C28/C24)-1)*100</f>
        <v>5.3574778472980977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61176000</v>
      </c>
      <c r="D35" s="17" t="s">
        <v>29</v>
      </c>
      <c r="E35" s="17" t="s">
        <v>29</v>
      </c>
      <c r="F35" s="17" t="s">
        <v>29</v>
      </c>
      <c r="G35" s="21" t="s">
        <v>29</v>
      </c>
    </row>
    <row r="36" spans="1:7" x14ac:dyDescent="0.35">
      <c r="A36" s="1"/>
      <c r="B36" s="2" t="s">
        <v>8</v>
      </c>
      <c r="C36" s="3">
        <v>63042000</v>
      </c>
      <c r="D36" s="4">
        <f t="shared" ref="D36:D37" si="85">C36-C35</f>
        <v>1866000</v>
      </c>
      <c r="E36" s="5">
        <f t="shared" ref="E36:E37" si="86">((C36/C35)-1)*100</f>
        <v>3.050215770890552</v>
      </c>
      <c r="F36" s="17" t="s">
        <v>29</v>
      </c>
      <c r="G36" s="21" t="s">
        <v>29</v>
      </c>
    </row>
    <row r="37" spans="1:7" x14ac:dyDescent="0.35">
      <c r="A37" s="1"/>
      <c r="B37" s="2" t="s">
        <v>9</v>
      </c>
      <c r="C37" s="3">
        <v>64760000</v>
      </c>
      <c r="D37" s="4">
        <f t="shared" si="85"/>
        <v>1718000</v>
      </c>
      <c r="E37" s="5">
        <f t="shared" si="86"/>
        <v>2.7251673487516337</v>
      </c>
      <c r="F37" s="17" t="s">
        <v>29</v>
      </c>
      <c r="G37" s="21" t="s">
        <v>29</v>
      </c>
    </row>
    <row r="38" spans="1:7" x14ac:dyDescent="0.35">
      <c r="A38" s="1" t="s">
        <v>15</v>
      </c>
      <c r="B38" s="2" t="s">
        <v>11</v>
      </c>
      <c r="C38" s="3">
        <v>63734000</v>
      </c>
      <c r="D38" s="4">
        <f t="shared" ref="D38" si="87">C38-C37</f>
        <v>-1026000</v>
      </c>
      <c r="E38" s="5">
        <f t="shared" ref="E38" si="88">((C38/C37)-1)*100</f>
        <v>-1.5843113032736222</v>
      </c>
      <c r="F38" s="17" t="s">
        <v>29</v>
      </c>
      <c r="G38" s="21" t="s">
        <v>29</v>
      </c>
    </row>
    <row r="39" spans="1:7" x14ac:dyDescent="0.35">
      <c r="A39" s="1"/>
      <c r="B39" s="2" t="s">
        <v>7</v>
      </c>
      <c r="C39" s="3">
        <v>60679000</v>
      </c>
      <c r="D39" s="4">
        <f t="shared" ref="D39" si="89">C39-C38</f>
        <v>-3055000</v>
      </c>
      <c r="E39" s="5">
        <f t="shared" ref="E39" si="90">((C39/C38)-1)*100</f>
        <v>-4.7933599020930746</v>
      </c>
      <c r="F39" s="4">
        <f t="shared" ref="F39" si="91">C39-C35</f>
        <v>-497000</v>
      </c>
      <c r="G39" s="10">
        <f t="shared" ref="G39" si="92">((C39/C35)-1)*100</f>
        <v>-0.81241009546226817</v>
      </c>
    </row>
    <row r="40" spans="1:7" x14ac:dyDescent="0.35">
      <c r="A40" s="1"/>
      <c r="B40" s="2" t="s">
        <v>8</v>
      </c>
      <c r="C40" s="3">
        <v>62299000</v>
      </c>
      <c r="D40" s="4">
        <f t="shared" ref="D40" si="93">C40-C39</f>
        <v>1620000</v>
      </c>
      <c r="E40" s="5">
        <f t="shared" ref="E40" si="94">((C40/C39)-1)*100</f>
        <v>2.6697869114520767</v>
      </c>
      <c r="F40" s="4">
        <f t="shared" ref="F40" si="95">C40-C36</f>
        <v>-743000</v>
      </c>
      <c r="G40" s="10">
        <f t="shared" ref="G40" si="96">((C40/C36)-1)*100</f>
        <v>-1.178579359791887</v>
      </c>
    </row>
    <row r="41" spans="1:7" x14ac:dyDescent="0.35">
      <c r="A41" s="1"/>
      <c r="B41" s="2" t="s">
        <v>9</v>
      </c>
      <c r="C41" s="3">
        <v>63526000</v>
      </c>
      <c r="D41" s="4">
        <f t="shared" ref="D41" si="97">C41-C40</f>
        <v>1227000</v>
      </c>
      <c r="E41" s="5">
        <f t="shared" ref="E41" si="98">((C41/C40)-1)*100</f>
        <v>1.9695340214128665</v>
      </c>
      <c r="F41" s="4">
        <f t="shared" ref="F41" si="99">C41-C37</f>
        <v>-1234000</v>
      </c>
      <c r="G41" s="10">
        <f t="shared" ref="G41" si="100">((C41/C37)-1)*100</f>
        <v>-1.9054972205064802</v>
      </c>
    </row>
    <row r="42" spans="1:7" x14ac:dyDescent="0.35">
      <c r="A42" s="1" t="s">
        <v>25</v>
      </c>
      <c r="B42" s="2" t="s">
        <v>11</v>
      </c>
      <c r="C42" s="3">
        <v>62356000</v>
      </c>
      <c r="D42" s="4">
        <f t="shared" ref="D42" si="101">C42-C41</f>
        <v>-1170000</v>
      </c>
      <c r="E42" s="5">
        <f t="shared" ref="E42" si="102">((C42/C41)-1)*100</f>
        <v>-1.84176557629947</v>
      </c>
      <c r="F42" s="4">
        <f t="shared" ref="F42" si="103">C42-C38</f>
        <v>-1378000</v>
      </c>
      <c r="G42" s="10">
        <f t="shared" ref="G42" si="104">((C42/C38)-1)*100</f>
        <v>-2.1621112749866667</v>
      </c>
    </row>
    <row r="43" spans="1:7" x14ac:dyDescent="0.35">
      <c r="A43" s="1"/>
      <c r="B43" s="2" t="s">
        <v>7</v>
      </c>
      <c r="C43" s="3">
        <v>52955000</v>
      </c>
      <c r="D43" s="4">
        <f t="shared" ref="D43" si="105">C43-C42</f>
        <v>-9401000</v>
      </c>
      <c r="E43" s="5">
        <f t="shared" ref="E43" si="106">((C43/C42)-1)*100</f>
        <v>-15.07633587786259</v>
      </c>
      <c r="F43" s="4">
        <f t="shared" ref="F43" si="107">C43-C39</f>
        <v>-7724000</v>
      </c>
      <c r="G43" s="10">
        <f t="shared" ref="G43" si="108">((C43/C39)-1)*100</f>
        <v>-12.729280311145541</v>
      </c>
    </row>
    <row r="44" spans="1:7" x14ac:dyDescent="0.35">
      <c r="A44" s="1"/>
      <c r="B44" s="2" t="s">
        <v>8</v>
      </c>
      <c r="C44" s="3">
        <v>59093000</v>
      </c>
      <c r="D44" s="4">
        <f t="shared" ref="D44" si="109">C44-C43</f>
        <v>6138000</v>
      </c>
      <c r="E44" s="5">
        <f t="shared" ref="E44" si="110">((C44/C43)-1)*100</f>
        <v>11.5909734680389</v>
      </c>
      <c r="F44" s="4">
        <f t="shared" ref="F44" si="111">C44-C40</f>
        <v>-3206000</v>
      </c>
      <c r="G44" s="10">
        <f t="shared" ref="G44" si="112">((C44/C40)-1)*100</f>
        <v>-5.1461500184593607</v>
      </c>
    </row>
    <row r="45" spans="1:7" x14ac:dyDescent="0.35">
      <c r="A45" s="1"/>
      <c r="B45" s="2" t="s">
        <v>9</v>
      </c>
      <c r="C45" s="3">
        <v>61404000</v>
      </c>
      <c r="D45" s="4">
        <f t="shared" ref="D45" si="113">C45-C44</f>
        <v>2311000</v>
      </c>
      <c r="E45" s="5">
        <f t="shared" ref="E45" si="114">((C45/C44)-1)*100</f>
        <v>3.9107846953107872</v>
      </c>
      <c r="F45" s="4">
        <f t="shared" ref="F45" si="115">C45-C41</f>
        <v>-2122000</v>
      </c>
      <c r="G45" s="10">
        <f t="shared" ref="G45" si="116">((C45/C41)-1)*100</f>
        <v>-3.3403645751345912</v>
      </c>
    </row>
    <row r="46" spans="1:7" x14ac:dyDescent="0.35">
      <c r="A46" s="1" t="s">
        <v>26</v>
      </c>
      <c r="B46" s="2" t="s">
        <v>11</v>
      </c>
      <c r="C46" s="3">
        <v>60267000</v>
      </c>
      <c r="D46" s="4">
        <f t="shared" ref="D46" si="117">C46-C45</f>
        <v>-1137000</v>
      </c>
      <c r="E46" s="5">
        <f t="shared" ref="E46" si="118">((C46/C45)-1)*100</f>
        <v>-1.8516709009185117</v>
      </c>
      <c r="F46" s="4">
        <f t="shared" ref="F46" si="119">C46-C42</f>
        <v>-2089000</v>
      </c>
      <c r="G46" s="10">
        <f t="shared" ref="G46" si="120">((C46/C42)-1)*100</f>
        <v>-3.3501186734235633</v>
      </c>
    </row>
    <row r="47" spans="1:7" x14ac:dyDescent="0.35">
      <c r="A47" s="1"/>
      <c r="B47" s="2" t="s">
        <v>7</v>
      </c>
      <c r="C47" s="3">
        <v>68199000</v>
      </c>
      <c r="D47" s="4">
        <f t="shared" ref="D47" si="121">C47-C46</f>
        <v>7932000</v>
      </c>
      <c r="E47" s="5">
        <f t="shared" ref="E47" si="122">((C47/C46)-1)*100</f>
        <v>13.161431629249831</v>
      </c>
      <c r="F47" s="4">
        <f t="shared" ref="F47" si="123">C47-C43</f>
        <v>15244000</v>
      </c>
      <c r="G47" s="10">
        <f t="shared" ref="G47" si="124">((C47/C43)-1)*100</f>
        <v>28.786705693513358</v>
      </c>
    </row>
    <row r="48" spans="1:7" x14ac:dyDescent="0.35">
      <c r="A48" s="1"/>
      <c r="B48" s="2" t="s">
        <v>8</v>
      </c>
      <c r="C48" s="3">
        <v>69091000</v>
      </c>
      <c r="D48" s="4">
        <f t="shared" ref="D48" si="125">C48-C47</f>
        <v>892000</v>
      </c>
      <c r="E48" s="5">
        <f t="shared" ref="E48" si="126">((C48/C47)-1)*100</f>
        <v>1.3079370665258994</v>
      </c>
      <c r="F48" s="4">
        <f t="shared" ref="F48" si="127">C48-C44</f>
        <v>9998000</v>
      </c>
      <c r="G48" s="10">
        <f t="shared" ref="G48" si="128">((C48/C44)-1)*100</f>
        <v>16.91909363207149</v>
      </c>
    </row>
    <row r="49" spans="1:7" x14ac:dyDescent="0.35">
      <c r="A49" s="1"/>
      <c r="B49" s="2" t="s">
        <v>9</v>
      </c>
      <c r="C49" s="3">
        <v>70752000</v>
      </c>
      <c r="D49" s="4">
        <f t="shared" ref="D49" si="129">C49-C48</f>
        <v>1661000</v>
      </c>
      <c r="E49" s="5">
        <f t="shared" ref="E49" si="130">((C49/C48)-1)*100</f>
        <v>2.4040757841108151</v>
      </c>
      <c r="F49" s="4">
        <f t="shared" ref="F49" si="131">C49-C45</f>
        <v>9348000</v>
      </c>
      <c r="G49" s="10">
        <f t="shared" ref="G49" si="132">((C49/C45)-1)*100</f>
        <v>15.223763924174328</v>
      </c>
    </row>
    <row r="50" spans="1:7" x14ac:dyDescent="0.35">
      <c r="A50" s="1" t="s">
        <v>34</v>
      </c>
      <c r="B50" s="2" t="s">
        <v>11</v>
      </c>
      <c r="C50" s="3">
        <v>71454000</v>
      </c>
      <c r="D50" s="4">
        <f t="shared" ref="D50" si="133">C50-C49</f>
        <v>702000</v>
      </c>
      <c r="E50" s="5">
        <f t="shared" ref="E50" si="134">((C50/C49)-1)*100</f>
        <v>0.99219810040704903</v>
      </c>
      <c r="F50" s="4">
        <f t="shared" ref="F50" si="135">C50-C46</f>
        <v>11187000</v>
      </c>
      <c r="G50" s="10">
        <f t="shared" ref="G50" si="136">((C50/C46)-1)*100</f>
        <v>18.562397331873171</v>
      </c>
    </row>
    <row r="51" spans="1:7" x14ac:dyDescent="0.35">
      <c r="A51" s="1"/>
      <c r="B51" s="2" t="s">
        <v>7</v>
      </c>
      <c r="C51" s="3">
        <v>73742000</v>
      </c>
      <c r="D51" s="4">
        <f t="shared" ref="D51" si="137">C51-C50</f>
        <v>2288000</v>
      </c>
      <c r="E51" s="5">
        <f t="shared" ref="E51" si="138">((C51/C50)-1)*100</f>
        <v>3.2020600666162746</v>
      </c>
      <c r="F51" s="4">
        <f t="shared" ref="F51" si="139">C51-C47</f>
        <v>5543000</v>
      </c>
      <c r="G51" s="10">
        <f t="shared" ref="G51" si="140">((C51/C47)-1)*100</f>
        <v>8.1276851566738593</v>
      </c>
    </row>
    <row r="52" spans="1:7" x14ac:dyDescent="0.35">
      <c r="A52" s="1"/>
      <c r="B52" s="2" t="s">
        <v>8</v>
      </c>
      <c r="C52" s="3">
        <v>76432000</v>
      </c>
      <c r="D52" s="4">
        <f t="shared" ref="D52" si="141">C52-C51</f>
        <v>2690000</v>
      </c>
      <c r="E52" s="5">
        <f t="shared" ref="E52" si="142">((C52/C51)-1)*100</f>
        <v>3.6478533264625357</v>
      </c>
      <c r="F52" s="4">
        <f t="shared" ref="F52" si="143">C52-C48</f>
        <v>7341000</v>
      </c>
      <c r="G52" s="10">
        <f t="shared" ref="G52" si="144">((C52/C48)-1)*100</f>
        <v>10.625117598529465</v>
      </c>
    </row>
    <row r="53" spans="1:7" x14ac:dyDescent="0.35">
      <c r="A53" s="1"/>
      <c r="B53" s="2" t="s">
        <v>9</v>
      </c>
      <c r="C53" s="3">
        <v>80637000</v>
      </c>
      <c r="D53" s="4">
        <f t="shared" ref="D53" si="145">C53-C52</f>
        <v>4205000</v>
      </c>
      <c r="E53" s="5">
        <f t="shared" ref="E53" si="146">((C53/C52)-1)*100</f>
        <v>5.5016223571278999</v>
      </c>
      <c r="F53" s="4">
        <f t="shared" ref="F53" si="147">C53-C49</f>
        <v>9885000</v>
      </c>
      <c r="G53" s="10">
        <f t="shared" ref="G53" si="148">((C53/C49)-1)*100</f>
        <v>13.971336499321584</v>
      </c>
    </row>
    <row r="54" spans="1:7" x14ac:dyDescent="0.35">
      <c r="A54" s="1" t="s">
        <v>35</v>
      </c>
      <c r="B54" s="2" t="s">
        <v>11</v>
      </c>
      <c r="C54" s="3">
        <v>79531000</v>
      </c>
      <c r="D54" s="4">
        <f t="shared" ref="D54" si="149">C54-C53</f>
        <v>-1106000</v>
      </c>
      <c r="E54" s="5">
        <f t="shared" ref="E54" si="150">((C54/C53)-1)*100</f>
        <v>-1.3715788037749421</v>
      </c>
      <c r="F54" s="4">
        <f t="shared" ref="F54" si="151">C54-C50</f>
        <v>8077000</v>
      </c>
      <c r="G54" s="10">
        <f t="shared" ref="G54" si="152">((C54/C50)-1)*100</f>
        <v>11.30377585579534</v>
      </c>
    </row>
    <row r="55" spans="1:7" x14ac:dyDescent="0.35">
      <c r="A55" s="1"/>
      <c r="B55" s="2" t="s">
        <v>7</v>
      </c>
      <c r="C55" s="3">
        <v>81338000</v>
      </c>
      <c r="D55" s="4">
        <f t="shared" ref="D55" si="153">C55-C54</f>
        <v>1807000</v>
      </c>
      <c r="E55" s="5">
        <f t="shared" ref="E55" si="154">((C55/C54)-1)*100</f>
        <v>2.2720700104361891</v>
      </c>
      <c r="F55" s="4">
        <f t="shared" ref="F55" si="155">C55-C51</f>
        <v>7596000</v>
      </c>
      <c r="G55" s="10">
        <f t="shared" ref="G55" si="156">((C55/C51)-1)*100</f>
        <v>10.300778389520215</v>
      </c>
    </row>
    <row r="56" spans="1:7" x14ac:dyDescent="0.35">
      <c r="A56" s="1"/>
      <c r="B56" s="2" t="s">
        <v>8</v>
      </c>
      <c r="C56" s="3">
        <v>83278000</v>
      </c>
      <c r="D56" s="4">
        <f t="shared" ref="D56" si="157">C56-C55</f>
        <v>1940000</v>
      </c>
      <c r="E56" s="5">
        <f t="shared" ref="E56" si="158">((C56/C55)-1)*100</f>
        <v>2.3851090511200157</v>
      </c>
      <c r="F56" s="4">
        <f t="shared" ref="F56" si="159">C56-C52</f>
        <v>6846000</v>
      </c>
      <c r="G56" s="10">
        <f t="shared" ref="G56" si="160">((C56/C52)-1)*100</f>
        <v>8.9569813690600686</v>
      </c>
    </row>
    <row r="57" spans="1:7" x14ac:dyDescent="0.35">
      <c r="A57" s="1"/>
      <c r="B57" s="2" t="s">
        <v>37</v>
      </c>
      <c r="C57" s="3">
        <v>85463000</v>
      </c>
      <c r="D57" s="4">
        <f t="shared" ref="D57" si="161">C57-C56</f>
        <v>2185000</v>
      </c>
      <c r="E57" s="5">
        <f t="shared" ref="E57" si="162">((C57/C56)-1)*100</f>
        <v>2.6237421647974157</v>
      </c>
      <c r="F57" s="4">
        <f t="shared" ref="F57" si="163">C57-C53</f>
        <v>4826000</v>
      </c>
      <c r="G57" s="10">
        <f t="shared" ref="G57" si="164">((C57/C53)-1)*100</f>
        <v>5.9848456663814442</v>
      </c>
    </row>
    <row r="58" spans="1:7" x14ac:dyDescent="0.35">
      <c r="A58" s="1" t="s">
        <v>38</v>
      </c>
      <c r="B58" s="2" t="s">
        <v>11</v>
      </c>
      <c r="C58" s="3">
        <v>83467000</v>
      </c>
      <c r="D58" s="4">
        <f t="shared" ref="D58" si="165">C58-C57</f>
        <v>-1996000</v>
      </c>
      <c r="E58" s="5">
        <f t="shared" ref="E58" si="166">((C58/C57)-1)*100</f>
        <v>-2.3355136140786104</v>
      </c>
      <c r="F58" s="4">
        <f t="shared" ref="F58" si="167">C58-C54</f>
        <v>3936000</v>
      </c>
      <c r="G58" s="10">
        <f t="shared" ref="G58" si="168">((C58/C54)-1)*100</f>
        <v>4.9490135921841816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2845000</v>
      </c>
      <c r="D65" s="17" t="s">
        <v>29</v>
      </c>
      <c r="E65" s="17" t="s">
        <v>29</v>
      </c>
      <c r="F65" s="17" t="s">
        <v>29</v>
      </c>
      <c r="G65" s="21" t="s">
        <v>29</v>
      </c>
    </row>
    <row r="66" spans="1:7" x14ac:dyDescent="0.35">
      <c r="A66" s="1"/>
      <c r="B66" s="2" t="s">
        <v>8</v>
      </c>
      <c r="C66" s="3">
        <v>2360000</v>
      </c>
      <c r="D66" s="4">
        <f t="shared" ref="D66:D67" si="169">C66-C65</f>
        <v>-485000</v>
      </c>
      <c r="E66" s="5">
        <f t="shared" ref="E66:E67" si="170">((C66/C65)-1)*100</f>
        <v>-17.04745166959578</v>
      </c>
      <c r="F66" s="17" t="s">
        <v>29</v>
      </c>
      <c r="G66" s="21" t="s">
        <v>29</v>
      </c>
    </row>
    <row r="67" spans="1:7" x14ac:dyDescent="0.35">
      <c r="A67" s="1"/>
      <c r="B67" s="2" t="s">
        <v>9</v>
      </c>
      <c r="C67" s="3">
        <v>9798000</v>
      </c>
      <c r="D67" s="4">
        <f t="shared" si="169"/>
        <v>7438000</v>
      </c>
      <c r="E67" s="5">
        <f t="shared" si="170"/>
        <v>315.16949152542378</v>
      </c>
      <c r="F67" s="17" t="s">
        <v>29</v>
      </c>
      <c r="G67" s="21" t="s">
        <v>29</v>
      </c>
    </row>
    <row r="68" spans="1:7" x14ac:dyDescent="0.35">
      <c r="A68" s="1" t="s">
        <v>15</v>
      </c>
      <c r="B68" s="2" t="s">
        <v>11</v>
      </c>
      <c r="C68" s="3">
        <v>3289000</v>
      </c>
      <c r="D68" s="4">
        <f t="shared" ref="D68" si="171">C68-C67</f>
        <v>-6509000</v>
      </c>
      <c r="E68" s="5">
        <f t="shared" ref="E68" si="172">((C68/C67)-1)*100</f>
        <v>-66.431924882629104</v>
      </c>
      <c r="F68" s="17" t="s">
        <v>29</v>
      </c>
      <c r="G68" s="21" t="s">
        <v>29</v>
      </c>
    </row>
    <row r="69" spans="1:7" x14ac:dyDescent="0.35">
      <c r="A69" s="1"/>
      <c r="B69" s="2" t="s">
        <v>7</v>
      </c>
      <c r="C69" s="3">
        <v>2671000</v>
      </c>
      <c r="D69" s="4">
        <f t="shared" ref="D69" si="173">C69-C68</f>
        <v>-618000</v>
      </c>
      <c r="E69" s="5">
        <f t="shared" ref="E69" si="174">((C69/C68)-1)*100</f>
        <v>-18.789905746427483</v>
      </c>
      <c r="F69" s="4">
        <f t="shared" ref="F69" si="175">C69-C65</f>
        <v>-174000</v>
      </c>
      <c r="G69" s="10">
        <f t="shared" ref="G69" si="176">((C69/C65)-1)*100</f>
        <v>-6.1159929701230187</v>
      </c>
    </row>
    <row r="70" spans="1:7" x14ac:dyDescent="0.35">
      <c r="A70" s="1"/>
      <c r="B70" s="2" t="s">
        <v>8</v>
      </c>
      <c r="C70" s="3">
        <v>2144000</v>
      </c>
      <c r="D70" s="4">
        <f t="shared" ref="D70" si="177">C70-C69</f>
        <v>-527000</v>
      </c>
      <c r="E70" s="5">
        <f t="shared" ref="E70" si="178">((C70/C69)-1)*100</f>
        <v>-19.730438038187948</v>
      </c>
      <c r="F70" s="4">
        <f t="shared" ref="F70" si="179">C70-C66</f>
        <v>-216000</v>
      </c>
      <c r="G70" s="10">
        <f t="shared" ref="G70" si="180">((C70/C66)-1)*100</f>
        <v>-9.1525423728813564</v>
      </c>
    </row>
    <row r="71" spans="1:7" x14ac:dyDescent="0.35">
      <c r="A71" s="1"/>
      <c r="B71" s="2" t="s">
        <v>9</v>
      </c>
      <c r="C71" s="3">
        <v>9161000</v>
      </c>
      <c r="D71" s="4">
        <f t="shared" ref="D71" si="181">C71-C70</f>
        <v>7017000</v>
      </c>
      <c r="E71" s="5">
        <f t="shared" ref="E71" si="182">((C71/C70)-1)*100</f>
        <v>327.28544776119401</v>
      </c>
      <c r="F71" s="4">
        <f t="shared" ref="F71" si="183">C71-C67</f>
        <v>-637000</v>
      </c>
      <c r="G71" s="10">
        <f t="shared" ref="G71" si="184">((C71/C67)-1)*100</f>
        <v>-6.501326801388041</v>
      </c>
    </row>
    <row r="72" spans="1:7" x14ac:dyDescent="0.35">
      <c r="A72" s="1" t="s">
        <v>25</v>
      </c>
      <c r="B72" s="2" t="s">
        <v>11</v>
      </c>
      <c r="C72" s="3">
        <v>2895000</v>
      </c>
      <c r="D72" s="4">
        <f t="shared" ref="D72" si="185">C72-C71</f>
        <v>-6266000</v>
      </c>
      <c r="E72" s="5">
        <f t="shared" ref="E72" si="186">((C72/C71)-1)*100</f>
        <v>-68.398646435978605</v>
      </c>
      <c r="F72" s="4">
        <f t="shared" ref="F72" si="187">C72-C68</f>
        <v>-394000</v>
      </c>
      <c r="G72" s="10">
        <f t="shared" ref="G72" si="188">((C72/C68)-1)*100</f>
        <v>-11.979325022803289</v>
      </c>
    </row>
    <row r="73" spans="1:7" x14ac:dyDescent="0.35">
      <c r="A73" s="1"/>
      <c r="B73" s="2" t="s">
        <v>7</v>
      </c>
      <c r="C73" s="3">
        <v>2116000</v>
      </c>
      <c r="D73" s="4">
        <f t="shared" ref="D73" si="189">C73-C72</f>
        <v>-779000</v>
      </c>
      <c r="E73" s="5">
        <f t="shared" ref="E73" si="190">((C73/C72)-1)*100</f>
        <v>-26.908462867012094</v>
      </c>
      <c r="F73" s="4">
        <f t="shared" ref="F73" si="191">C73-C69</f>
        <v>-555000</v>
      </c>
      <c r="G73" s="10">
        <f t="shared" ref="G73" si="192">((C73/C69)-1)*100</f>
        <v>-20.778734556345935</v>
      </c>
    </row>
    <row r="74" spans="1:7" x14ac:dyDescent="0.35">
      <c r="A74" s="1"/>
      <c r="B74" s="2" t="s">
        <v>8</v>
      </c>
      <c r="C74" s="3">
        <v>1459000</v>
      </c>
      <c r="D74" s="4">
        <f t="shared" ref="D74" si="193">C74-C73</f>
        <v>-657000</v>
      </c>
      <c r="E74" s="5">
        <f t="shared" ref="E74" si="194">((C74/C73)-1)*100</f>
        <v>-31.049149338374292</v>
      </c>
      <c r="F74" s="4">
        <f t="shared" ref="F74" si="195">C74-C70</f>
        <v>-685000</v>
      </c>
      <c r="G74" s="10">
        <f t="shared" ref="G74" si="196">((C74/C70)-1)*100</f>
        <v>-31.949626865671643</v>
      </c>
    </row>
    <row r="75" spans="1:7" x14ac:dyDescent="0.35">
      <c r="A75" s="1"/>
      <c r="B75" s="2" t="s">
        <v>9</v>
      </c>
      <c r="C75" s="3">
        <v>8008000</v>
      </c>
      <c r="D75" s="4">
        <f t="shared" ref="D75" si="197">C75-C74</f>
        <v>6549000</v>
      </c>
      <c r="E75" s="5">
        <f t="shared" ref="E75" si="198">((C75/C74)-1)*100</f>
        <v>448.8690884167238</v>
      </c>
      <c r="F75" s="4">
        <f t="shared" ref="F75" si="199">C75-C71</f>
        <v>-1153000</v>
      </c>
      <c r="G75" s="10">
        <f t="shared" ref="G75" si="200">((C75/C71)-1)*100</f>
        <v>-12.585962231197467</v>
      </c>
    </row>
    <row r="76" spans="1:7" x14ac:dyDescent="0.35">
      <c r="A76" s="1" t="s">
        <v>26</v>
      </c>
      <c r="B76" s="2" t="s">
        <v>11</v>
      </c>
      <c r="C76" s="3">
        <v>3977000</v>
      </c>
      <c r="D76" s="4">
        <f t="shared" ref="D76" si="201">C76-C75</f>
        <v>-4031000</v>
      </c>
      <c r="E76" s="5">
        <f t="shared" ref="E76" si="202">((C76/C75)-1)*100</f>
        <v>-50.337162837162829</v>
      </c>
      <c r="F76" s="4">
        <f t="shared" ref="F76" si="203">C76-C72</f>
        <v>1082000</v>
      </c>
      <c r="G76" s="10">
        <f t="shared" ref="G76" si="204">((C76/C72)-1)*100</f>
        <v>37.374784110535408</v>
      </c>
    </row>
    <row r="77" spans="1:7" x14ac:dyDescent="0.35">
      <c r="A77" s="1"/>
      <c r="B77" s="2" t="s">
        <v>7</v>
      </c>
      <c r="C77" s="3">
        <v>2680000</v>
      </c>
      <c r="D77" s="4">
        <f t="shared" ref="D77" si="205">C77-C76</f>
        <v>-1297000</v>
      </c>
      <c r="E77" s="5">
        <f t="shared" ref="E77" si="206">((C77/C76)-1)*100</f>
        <v>-32.612522001508673</v>
      </c>
      <c r="F77" s="4">
        <f t="shared" ref="F77" si="207">C77-C73</f>
        <v>564000</v>
      </c>
      <c r="G77" s="10">
        <f t="shared" ref="G77" si="208">((C77/C73)-1)*100</f>
        <v>26.65406427221173</v>
      </c>
    </row>
    <row r="78" spans="1:7" x14ac:dyDescent="0.35">
      <c r="A78" s="1"/>
      <c r="B78" s="2" t="s">
        <v>8</v>
      </c>
      <c r="C78" s="3">
        <v>3467000</v>
      </c>
      <c r="D78" s="4">
        <f t="shared" ref="D78" si="209">C78-C77</f>
        <v>787000</v>
      </c>
      <c r="E78" s="5">
        <f t="shared" ref="E78" si="210">((C78/C77)-1)*100</f>
        <v>29.365671641791046</v>
      </c>
      <c r="F78" s="4">
        <f t="shared" ref="F78" si="211">C78-C74</f>
        <v>2008000</v>
      </c>
      <c r="G78" s="10">
        <f t="shared" ref="G78" si="212">((C78/C74)-1)*100</f>
        <v>137.62851267991775</v>
      </c>
    </row>
    <row r="79" spans="1:7" x14ac:dyDescent="0.35">
      <c r="A79" s="1"/>
      <c r="B79" s="2" t="s">
        <v>9</v>
      </c>
      <c r="C79" s="3">
        <v>11717000</v>
      </c>
      <c r="D79" s="4">
        <f t="shared" ref="D79" si="213">C79-C78</f>
        <v>8250000</v>
      </c>
      <c r="E79" s="5">
        <f t="shared" ref="E79" si="214">((C79/C78)-1)*100</f>
        <v>237.95788866455149</v>
      </c>
      <c r="F79" s="4">
        <f t="shared" ref="F79" si="215">C79-C75</f>
        <v>3709000</v>
      </c>
      <c r="G79" s="10">
        <f t="shared" ref="G79" si="216">((C79/C75)-1)*100</f>
        <v>46.316183816183809</v>
      </c>
    </row>
    <row r="80" spans="1:7" x14ac:dyDescent="0.35">
      <c r="A80" s="1" t="s">
        <v>34</v>
      </c>
      <c r="B80" s="2" t="s">
        <v>11</v>
      </c>
      <c r="C80" s="3">
        <v>5583000</v>
      </c>
      <c r="D80" s="4">
        <f t="shared" ref="D80" si="217">C80-C79</f>
        <v>-6134000</v>
      </c>
      <c r="E80" s="5">
        <f t="shared" ref="E80" si="218">((C80/C79)-1)*100</f>
        <v>-52.351284458479128</v>
      </c>
      <c r="F80" s="4">
        <f t="shared" ref="F80" si="219">C80-C76</f>
        <v>1606000</v>
      </c>
      <c r="G80" s="10">
        <f t="shared" ref="G80" si="220">((C80/C76)-1)*100</f>
        <v>40.382197636409359</v>
      </c>
    </row>
    <row r="81" spans="1:7" x14ac:dyDescent="0.35">
      <c r="A81" s="1"/>
      <c r="B81" s="2" t="s">
        <v>7</v>
      </c>
      <c r="C81" s="3">
        <v>3695000</v>
      </c>
      <c r="D81" s="4">
        <f t="shared" ref="D81" si="221">C81-C80</f>
        <v>-1888000</v>
      </c>
      <c r="E81" s="5">
        <f t="shared" ref="E81" si="222">((C81/C80)-1)*100</f>
        <v>-33.816944295181806</v>
      </c>
      <c r="F81" s="4">
        <f t="shared" ref="F81" si="223">C81-C77</f>
        <v>1015000</v>
      </c>
      <c r="G81" s="10">
        <f t="shared" ref="G81" si="224">((C81/C77)-1)*100</f>
        <v>37.873134328358219</v>
      </c>
    </row>
    <row r="82" spans="1:7" x14ac:dyDescent="0.35">
      <c r="A82" s="1"/>
      <c r="B82" s="2" t="s">
        <v>8</v>
      </c>
      <c r="C82" s="3">
        <v>3512000</v>
      </c>
      <c r="D82" s="4">
        <f t="shared" ref="D82" si="225">C82-C81</f>
        <v>-183000</v>
      </c>
      <c r="E82" s="5">
        <f t="shared" ref="E82" si="226">((C82/C81)-1)*100</f>
        <v>-4.9526387009472206</v>
      </c>
      <c r="F82" s="4">
        <f t="shared" ref="F82" si="227">C82-C78</f>
        <v>45000</v>
      </c>
      <c r="G82" s="10">
        <f t="shared" ref="G82" si="228">((C82/C78)-1)*100</f>
        <v>1.2979521199884658</v>
      </c>
    </row>
    <row r="83" spans="1:7" x14ac:dyDescent="0.35">
      <c r="A83" s="1"/>
      <c r="B83" s="2" t="s">
        <v>9</v>
      </c>
      <c r="C83" s="3">
        <v>14298000</v>
      </c>
      <c r="D83" s="4">
        <f t="shared" ref="D83" si="229">C83-C82</f>
        <v>10786000</v>
      </c>
      <c r="E83" s="5">
        <f t="shared" ref="E83" si="230">((C83/C82)-1)*100</f>
        <v>307.11845102505697</v>
      </c>
      <c r="F83" s="4">
        <f t="shared" ref="F83" si="231">C83-C79</f>
        <v>2581000</v>
      </c>
      <c r="G83" s="10">
        <f t="shared" ref="G83" si="232">((C83/C79)-1)*100</f>
        <v>22.027822821541342</v>
      </c>
    </row>
    <row r="84" spans="1:7" x14ac:dyDescent="0.35">
      <c r="A84" s="1" t="s">
        <v>35</v>
      </c>
      <c r="B84" s="2" t="s">
        <v>11</v>
      </c>
      <c r="C84" s="3">
        <v>6130000</v>
      </c>
      <c r="D84" s="4">
        <f t="shared" ref="D84" si="233">C84-C83</f>
        <v>-8168000</v>
      </c>
      <c r="E84" s="5">
        <f t="shared" ref="E84" si="234">((C84/C83)-1)*100</f>
        <v>-57.126870891033711</v>
      </c>
      <c r="F84" s="4">
        <f t="shared" ref="F84" si="235">C84-C80</f>
        <v>547000</v>
      </c>
      <c r="G84" s="10">
        <f t="shared" ref="G84" si="236">((C84/C80)-1)*100</f>
        <v>9.7975998567078726</v>
      </c>
    </row>
    <row r="85" spans="1:7" x14ac:dyDescent="0.35">
      <c r="A85" s="1"/>
      <c r="B85" s="2" t="s">
        <v>7</v>
      </c>
      <c r="C85" s="3">
        <v>4769000</v>
      </c>
      <c r="D85" s="4">
        <f t="shared" ref="D85" si="237">C85-C84</f>
        <v>-1361000</v>
      </c>
      <c r="E85" s="5">
        <f t="shared" ref="E85" si="238">((C85/C84)-1)*100</f>
        <v>-22.202283849918437</v>
      </c>
      <c r="F85" s="4">
        <f t="shared" ref="F85" si="239">C85-C81</f>
        <v>1074000</v>
      </c>
      <c r="G85" s="10">
        <f t="shared" ref="G85" si="240">((C85/C81)-1)*100</f>
        <v>29.066305818673889</v>
      </c>
    </row>
    <row r="86" spans="1:7" x14ac:dyDescent="0.35">
      <c r="A86" s="1"/>
      <c r="B86" s="2" t="s">
        <v>8</v>
      </c>
      <c r="C86" s="3">
        <v>3684000</v>
      </c>
      <c r="D86" s="4">
        <f t="shared" ref="D86" si="241">C86-C85</f>
        <v>-1085000</v>
      </c>
      <c r="E86" s="5">
        <f t="shared" ref="E86" si="242">((C86/C85)-1)*100</f>
        <v>-22.751100859719021</v>
      </c>
      <c r="F86" s="4">
        <f t="shared" ref="F86" si="243">C86-C82</f>
        <v>172000</v>
      </c>
      <c r="G86" s="10">
        <f t="shared" ref="G86" si="244">((C86/C82)-1)*100</f>
        <v>4.8974943052391806</v>
      </c>
    </row>
    <row r="87" spans="1:7" x14ac:dyDescent="0.35">
      <c r="A87" s="1"/>
      <c r="B87" s="2" t="s">
        <v>37</v>
      </c>
      <c r="C87" s="3">
        <v>13856000</v>
      </c>
      <c r="D87" s="4">
        <f t="shared" ref="D87" si="245">C87-C86</f>
        <v>10172000</v>
      </c>
      <c r="E87" s="5">
        <f t="shared" ref="E87" si="246">((C87/C86)-1)*100</f>
        <v>276.11292073832789</v>
      </c>
      <c r="F87" s="4">
        <f t="shared" ref="F87" si="247">C87-C83</f>
        <v>-442000</v>
      </c>
      <c r="G87" s="10">
        <f t="shared" ref="G87" si="248">((C87/C83)-1)*100</f>
        <v>-3.0913414463561328</v>
      </c>
    </row>
    <row r="88" spans="1:7" x14ac:dyDescent="0.35">
      <c r="A88" s="1" t="s">
        <v>38</v>
      </c>
      <c r="B88" s="2" t="s">
        <v>11</v>
      </c>
      <c r="C88" s="3">
        <v>6121000</v>
      </c>
      <c r="D88" s="4">
        <f t="shared" ref="D88" si="249">C88-C87</f>
        <v>-7735000</v>
      </c>
      <c r="E88" s="5">
        <f t="shared" ref="E88" si="250">((C88/C87)-1)*100</f>
        <v>-55.82419168591224</v>
      </c>
      <c r="F88" s="4">
        <f t="shared" ref="F88" si="251">C88-C84</f>
        <v>-9000</v>
      </c>
      <c r="G88" s="10">
        <f t="shared" ref="G88" si="252">((C88/C84)-1)*100</f>
        <v>-0.14681892332789603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3749000</v>
      </c>
      <c r="D95" s="17" t="s">
        <v>29</v>
      </c>
      <c r="E95" s="17" t="s">
        <v>29</v>
      </c>
      <c r="F95" s="17" t="s">
        <v>29</v>
      </c>
      <c r="G95" s="21" t="s">
        <v>29</v>
      </c>
    </row>
    <row r="96" spans="1:7" x14ac:dyDescent="0.35">
      <c r="A96" s="1"/>
      <c r="B96" s="2" t="s">
        <v>8</v>
      </c>
      <c r="C96" s="3">
        <v>3827000</v>
      </c>
      <c r="D96" s="4">
        <f t="shared" ref="D96:D108" si="253">C96-C95</f>
        <v>78000</v>
      </c>
      <c r="E96" s="5">
        <f t="shared" ref="E96:E108" si="254">((C96/C95)-1)*100</f>
        <v>2.0805548146172415</v>
      </c>
      <c r="F96" s="17" t="s">
        <v>29</v>
      </c>
      <c r="G96" s="21" t="s">
        <v>29</v>
      </c>
    </row>
    <row r="97" spans="1:7" x14ac:dyDescent="0.35">
      <c r="A97" s="1"/>
      <c r="B97" s="2" t="s">
        <v>9</v>
      </c>
      <c r="C97" s="3">
        <v>3953000</v>
      </c>
      <c r="D97" s="4">
        <f t="shared" si="253"/>
        <v>126000</v>
      </c>
      <c r="E97" s="5">
        <f t="shared" si="254"/>
        <v>3.29239613274106</v>
      </c>
      <c r="F97" s="17" t="s">
        <v>29</v>
      </c>
      <c r="G97" s="21" t="s">
        <v>29</v>
      </c>
    </row>
    <row r="98" spans="1:7" x14ac:dyDescent="0.35">
      <c r="A98" s="1" t="s">
        <v>15</v>
      </c>
      <c r="B98" s="2" t="s">
        <v>11</v>
      </c>
      <c r="C98" s="3">
        <v>3852000</v>
      </c>
      <c r="D98" s="4">
        <f t="shared" si="253"/>
        <v>-101000</v>
      </c>
      <c r="E98" s="5">
        <f t="shared" si="254"/>
        <v>-2.5550215026562073</v>
      </c>
      <c r="F98" s="17" t="s">
        <v>29</v>
      </c>
      <c r="G98" s="21" t="s">
        <v>29</v>
      </c>
    </row>
    <row r="99" spans="1:7" x14ac:dyDescent="0.35">
      <c r="A99" s="1"/>
      <c r="B99" s="2" t="s">
        <v>7</v>
      </c>
      <c r="C99" s="3">
        <v>3988000</v>
      </c>
      <c r="D99" s="4">
        <f t="shared" si="253"/>
        <v>136000</v>
      </c>
      <c r="E99" s="5">
        <f t="shared" si="254"/>
        <v>3.530633437175501</v>
      </c>
      <c r="F99" s="4">
        <f t="shared" ref="F99:F108" si="255">C99-C95</f>
        <v>239000</v>
      </c>
      <c r="G99" s="10">
        <f t="shared" ref="G99:G108" si="256">((C99/C95)-1)*100</f>
        <v>6.3750333422246008</v>
      </c>
    </row>
    <row r="100" spans="1:7" x14ac:dyDescent="0.35">
      <c r="A100" s="1"/>
      <c r="B100" s="2" t="s">
        <v>8</v>
      </c>
      <c r="C100" s="3">
        <v>4020000</v>
      </c>
      <c r="D100" s="4">
        <f t="shared" si="253"/>
        <v>32000</v>
      </c>
      <c r="E100" s="5">
        <f t="shared" si="254"/>
        <v>0.80240722166500245</v>
      </c>
      <c r="F100" s="4">
        <f t="shared" si="255"/>
        <v>193000</v>
      </c>
      <c r="G100" s="10">
        <f t="shared" si="256"/>
        <v>5.0431147112620867</v>
      </c>
    </row>
    <row r="101" spans="1:7" x14ac:dyDescent="0.35">
      <c r="A101" s="1"/>
      <c r="B101" s="2" t="s">
        <v>9</v>
      </c>
      <c r="C101" s="3">
        <v>3745000</v>
      </c>
      <c r="D101" s="4">
        <f t="shared" si="253"/>
        <v>-275000</v>
      </c>
      <c r="E101" s="5">
        <f t="shared" si="254"/>
        <v>-6.8407960199004965</v>
      </c>
      <c r="F101" s="4">
        <f t="shared" si="255"/>
        <v>-208000</v>
      </c>
      <c r="G101" s="10">
        <f t="shared" si="256"/>
        <v>-5.2618264609157634</v>
      </c>
    </row>
    <row r="102" spans="1:7" x14ac:dyDescent="0.35">
      <c r="A102" s="1" t="s">
        <v>25</v>
      </c>
      <c r="B102" s="2" t="s">
        <v>11</v>
      </c>
      <c r="C102" s="3">
        <v>3813000</v>
      </c>
      <c r="D102" s="4">
        <f t="shared" si="253"/>
        <v>68000</v>
      </c>
      <c r="E102" s="5">
        <f t="shared" si="254"/>
        <v>1.8157543391188247</v>
      </c>
      <c r="F102" s="4">
        <f t="shared" si="255"/>
        <v>-39000</v>
      </c>
      <c r="G102" s="10">
        <f t="shared" si="256"/>
        <v>-1.0124610591900285</v>
      </c>
    </row>
    <row r="103" spans="1:7" x14ac:dyDescent="0.35">
      <c r="A103" s="1"/>
      <c r="B103" s="2" t="s">
        <v>7</v>
      </c>
      <c r="C103" s="3">
        <v>2211000</v>
      </c>
      <c r="D103" s="4">
        <f t="shared" si="253"/>
        <v>-1602000</v>
      </c>
      <c r="E103" s="5">
        <f t="shared" si="254"/>
        <v>-42.014162077104643</v>
      </c>
      <c r="F103" s="4">
        <f t="shared" si="255"/>
        <v>-1777000</v>
      </c>
      <c r="G103" s="10">
        <f t="shared" si="256"/>
        <v>-44.558676028084257</v>
      </c>
    </row>
    <row r="104" spans="1:7" x14ac:dyDescent="0.35">
      <c r="A104" s="1"/>
      <c r="B104" s="2" t="s">
        <v>8</v>
      </c>
      <c r="C104" s="3">
        <v>2916000</v>
      </c>
      <c r="D104" s="4">
        <f t="shared" si="253"/>
        <v>705000</v>
      </c>
      <c r="E104" s="5">
        <f t="shared" si="254"/>
        <v>31.886024423337854</v>
      </c>
      <c r="F104" s="4">
        <f t="shared" si="255"/>
        <v>-1104000</v>
      </c>
      <c r="G104" s="10">
        <f t="shared" si="256"/>
        <v>-27.462686567164173</v>
      </c>
    </row>
    <row r="105" spans="1:7" x14ac:dyDescent="0.35">
      <c r="A105" s="1"/>
      <c r="B105" s="2" t="s">
        <v>9</v>
      </c>
      <c r="C105" s="3">
        <v>4078000</v>
      </c>
      <c r="D105" s="4">
        <f t="shared" si="253"/>
        <v>1162000</v>
      </c>
      <c r="E105" s="5">
        <f t="shared" si="254"/>
        <v>39.849108367626897</v>
      </c>
      <c r="F105" s="4">
        <f t="shared" si="255"/>
        <v>333000</v>
      </c>
      <c r="G105" s="10">
        <f t="shared" si="256"/>
        <v>8.8918558077436529</v>
      </c>
    </row>
    <row r="106" spans="1:7" x14ac:dyDescent="0.35">
      <c r="A106" s="1" t="s">
        <v>26</v>
      </c>
      <c r="B106" s="2" t="s">
        <v>11</v>
      </c>
      <c r="C106" s="3">
        <v>3988000</v>
      </c>
      <c r="D106" s="4">
        <f t="shared" si="253"/>
        <v>-90000</v>
      </c>
      <c r="E106" s="5">
        <f t="shared" si="254"/>
        <v>-2.2069641981363408</v>
      </c>
      <c r="F106" s="4">
        <f t="shared" si="255"/>
        <v>175000</v>
      </c>
      <c r="G106" s="10">
        <f t="shared" si="256"/>
        <v>4.5895620246525048</v>
      </c>
    </row>
    <row r="107" spans="1:7" x14ac:dyDescent="0.35">
      <c r="A107" s="1"/>
      <c r="B107" s="2" t="s">
        <v>7</v>
      </c>
      <c r="C107" s="3">
        <v>4407000</v>
      </c>
      <c r="D107" s="4">
        <f t="shared" si="253"/>
        <v>419000</v>
      </c>
      <c r="E107" s="5">
        <f t="shared" si="254"/>
        <v>10.506519558676031</v>
      </c>
      <c r="F107" s="4">
        <f t="shared" si="255"/>
        <v>2196000</v>
      </c>
      <c r="G107" s="10">
        <f t="shared" si="256"/>
        <v>99.321573948439607</v>
      </c>
    </row>
    <row r="108" spans="1:7" x14ac:dyDescent="0.35">
      <c r="A108" s="1"/>
      <c r="B108" s="2" t="s">
        <v>8</v>
      </c>
      <c r="C108" s="3">
        <v>4364000</v>
      </c>
      <c r="D108" s="4">
        <f t="shared" si="253"/>
        <v>-43000</v>
      </c>
      <c r="E108" s="5">
        <f t="shared" si="254"/>
        <v>-0.97572044474699693</v>
      </c>
      <c r="F108" s="4">
        <f t="shared" si="255"/>
        <v>1448000</v>
      </c>
      <c r="G108" s="10">
        <f t="shared" si="256"/>
        <v>49.657064471879295</v>
      </c>
    </row>
    <row r="109" spans="1:7" x14ac:dyDescent="0.35">
      <c r="A109" s="1"/>
      <c r="B109" s="2" t="s">
        <v>9</v>
      </c>
      <c r="C109" s="3">
        <v>4957000</v>
      </c>
      <c r="D109" s="4">
        <f t="shared" ref="D109" si="257">C109-C108</f>
        <v>593000</v>
      </c>
      <c r="E109" s="5">
        <f t="shared" ref="E109" si="258">((C109/C108)-1)*100</f>
        <v>13.588450962419806</v>
      </c>
      <c r="F109" s="4">
        <f t="shared" ref="F109" si="259">C109-C105</f>
        <v>879000</v>
      </c>
      <c r="G109" s="10">
        <f t="shared" ref="G109" si="260">((C109/C105)-1)*100</f>
        <v>21.554683668464936</v>
      </c>
    </row>
    <row r="110" spans="1:7" x14ac:dyDescent="0.35">
      <c r="A110" s="1" t="s">
        <v>34</v>
      </c>
      <c r="B110" s="2" t="s">
        <v>11</v>
      </c>
      <c r="C110" s="3">
        <v>4424000</v>
      </c>
      <c r="D110" s="4">
        <f t="shared" ref="D110" si="261">C110-C109</f>
        <v>-533000</v>
      </c>
      <c r="E110" s="5">
        <f t="shared" ref="E110" si="262">((C110/C109)-1)*100</f>
        <v>-10.752471252773855</v>
      </c>
      <c r="F110" s="4">
        <f t="shared" ref="F110" si="263">C110-C106</f>
        <v>436000</v>
      </c>
      <c r="G110" s="10">
        <f t="shared" ref="G110" si="264">((C110/C106)-1)*100</f>
        <v>10.93279839518555</v>
      </c>
    </row>
    <row r="111" spans="1:7" x14ac:dyDescent="0.35">
      <c r="A111" s="1"/>
      <c r="B111" s="2" t="s">
        <v>7</v>
      </c>
      <c r="C111" s="3">
        <v>4836000</v>
      </c>
      <c r="D111" s="4">
        <f t="shared" ref="D111" si="265">C111-C110</f>
        <v>412000</v>
      </c>
      <c r="E111" s="5">
        <f t="shared" ref="E111" si="266">((C111/C110)-1)*100</f>
        <v>9.3128390596745056</v>
      </c>
      <c r="F111" s="4">
        <f t="shared" ref="F111" si="267">C111-C107</f>
        <v>429000</v>
      </c>
      <c r="G111" s="10">
        <f t="shared" ref="G111" si="268">((C111/C107)-1)*100</f>
        <v>9.7345132743362761</v>
      </c>
    </row>
    <row r="112" spans="1:7" x14ac:dyDescent="0.35">
      <c r="A112" s="1"/>
      <c r="B112" s="2" t="s">
        <v>8</v>
      </c>
      <c r="C112" s="3">
        <v>5264000</v>
      </c>
      <c r="D112" s="4">
        <f t="shared" ref="D112" si="269">C112-C111</f>
        <v>428000</v>
      </c>
      <c r="E112" s="5">
        <f t="shared" ref="E112" si="270">((C112/C111)-1)*100</f>
        <v>8.8502894954507916</v>
      </c>
      <c r="F112" s="4">
        <f t="shared" ref="F112" si="271">C112-C108</f>
        <v>900000</v>
      </c>
      <c r="G112" s="10">
        <f t="shared" ref="G112" si="272">((C112/C108)-1)*100</f>
        <v>20.62328139321723</v>
      </c>
    </row>
    <row r="113" spans="1:7" x14ac:dyDescent="0.35">
      <c r="A113" s="1"/>
      <c r="B113" s="2" t="s">
        <v>9</v>
      </c>
      <c r="C113" s="3">
        <v>5494000</v>
      </c>
      <c r="D113" s="4">
        <f t="shared" ref="D113" si="273">C113-C112</f>
        <v>230000</v>
      </c>
      <c r="E113" s="5">
        <f t="shared" ref="E113" si="274">((C113/C112)-1)*100</f>
        <v>4.3693009118541015</v>
      </c>
      <c r="F113" s="4">
        <f t="shared" ref="F113" si="275">C113-C109</f>
        <v>537000</v>
      </c>
      <c r="G113" s="10">
        <f t="shared" ref="G113" si="276">((C113/C109)-1)*100</f>
        <v>10.833165220899744</v>
      </c>
    </row>
    <row r="114" spans="1:7" x14ac:dyDescent="0.35">
      <c r="A114" s="1" t="s">
        <v>35</v>
      </c>
      <c r="B114" s="2" t="s">
        <v>11</v>
      </c>
      <c r="C114" s="3">
        <v>4960000</v>
      </c>
      <c r="D114" s="4">
        <f t="shared" ref="D114" si="277">C114-C113</f>
        <v>-534000</v>
      </c>
      <c r="E114" s="5">
        <f t="shared" ref="E114" si="278">((C114/C113)-1)*100</f>
        <v>-9.7196942118674912</v>
      </c>
      <c r="F114" s="4">
        <f t="shared" ref="F114" si="279">C114-C110</f>
        <v>536000</v>
      </c>
      <c r="G114" s="10">
        <f t="shared" ref="G114" si="280">((C114/C110)-1)*100</f>
        <v>12.115732368896936</v>
      </c>
    </row>
    <row r="115" spans="1:7" x14ac:dyDescent="0.35">
      <c r="A115" s="1"/>
      <c r="B115" s="2" t="s">
        <v>7</v>
      </c>
      <c r="C115" s="3">
        <v>5862000</v>
      </c>
      <c r="D115" s="4">
        <f t="shared" ref="D115" si="281">C115-C114</f>
        <v>902000</v>
      </c>
      <c r="E115" s="5">
        <f t="shared" ref="E115" si="282">((C115/C114)-1)*100</f>
        <v>18.185483870967744</v>
      </c>
      <c r="F115" s="4">
        <f t="shared" ref="F115" si="283">C115-C111</f>
        <v>1026000</v>
      </c>
      <c r="G115" s="10">
        <f t="shared" ref="G115" si="284">((C115/C111)-1)*100</f>
        <v>21.215880893300245</v>
      </c>
    </row>
    <row r="116" spans="1:7" x14ac:dyDescent="0.35">
      <c r="A116" s="1"/>
      <c r="B116" s="2" t="s">
        <v>8</v>
      </c>
      <c r="C116" s="3">
        <v>5768000</v>
      </c>
      <c r="D116" s="4">
        <f t="shared" ref="D116" si="285">C116-C115</f>
        <v>-94000</v>
      </c>
      <c r="E116" s="5">
        <f t="shared" ref="E116" si="286">((C116/C115)-1)*100</f>
        <v>-1.6035482770385578</v>
      </c>
      <c r="F116" s="4">
        <f t="shared" ref="F116" si="287">C116-C112</f>
        <v>504000</v>
      </c>
      <c r="G116" s="10">
        <f t="shared" ref="G116" si="288">((C116/C112)-1)*100</f>
        <v>9.5744680851063801</v>
      </c>
    </row>
    <row r="117" spans="1:7" x14ac:dyDescent="0.35">
      <c r="A117" s="1"/>
      <c r="B117" s="2" t="s">
        <v>37</v>
      </c>
      <c r="C117" s="3">
        <v>6200000</v>
      </c>
      <c r="D117" s="4">
        <f t="shared" ref="D117" si="289">C117-C116</f>
        <v>432000</v>
      </c>
      <c r="E117" s="5">
        <f t="shared" ref="E117" si="290">((C117/C116)-1)*100</f>
        <v>7.4895977808599135</v>
      </c>
      <c r="F117" s="4">
        <f t="shared" ref="F117" si="291">C117-C113</f>
        <v>706000</v>
      </c>
      <c r="G117" s="10">
        <f t="shared" ref="G117" si="292">((C117/C113)-1)*100</f>
        <v>12.850382235165636</v>
      </c>
    </row>
    <row r="118" spans="1:7" x14ac:dyDescent="0.35">
      <c r="A118" s="1" t="s">
        <v>38</v>
      </c>
      <c r="B118" s="2" t="s">
        <v>11</v>
      </c>
      <c r="C118" s="3">
        <v>5888000</v>
      </c>
      <c r="D118" s="4">
        <f t="shared" ref="D118" si="293">C118-C117</f>
        <v>-312000</v>
      </c>
      <c r="E118" s="5">
        <f t="shared" ref="E118" si="294">((C118/C117)-1)*100</f>
        <v>-5.0322580645161263</v>
      </c>
      <c r="F118" s="4">
        <f t="shared" ref="F118" si="295">C118-C114</f>
        <v>928000</v>
      </c>
      <c r="G118" s="10">
        <f t="shared" ref="G118" si="296">((C118/C114)-1)*100</f>
        <v>18.709677419354833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9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19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7931000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0">
        <f t="shared" ref="G9" si="8">((C9/C5)-1)*100</f>
        <v>1.7904425671416035</v>
      </c>
    </row>
    <row r="10" spans="1:7" x14ac:dyDescent="0.35">
      <c r="A10" s="1"/>
      <c r="B10" s="2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0">
        <f t="shared" ref="G10" si="12">((C10/C6)-1)*100</f>
        <v>1.0438413361169019</v>
      </c>
    </row>
    <row r="11" spans="1:7" x14ac:dyDescent="0.35">
      <c r="A11" s="1"/>
      <c r="B11" s="2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0">
        <f t="shared" ref="G11" si="16">((C11/C7)-1)*100</f>
        <v>0.40078100914602288</v>
      </c>
    </row>
    <row r="12" spans="1:7" x14ac:dyDescent="0.35">
      <c r="A12" s="1" t="s">
        <v>25</v>
      </c>
      <c r="B12" s="2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0">
        <f t="shared" ref="G12" si="20">((C12/C8)-1)*100</f>
        <v>1.5403573629081846</v>
      </c>
    </row>
    <row r="13" spans="1:7" x14ac:dyDescent="0.35">
      <c r="A13" s="1"/>
      <c r="B13" s="2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0">
        <f t="shared" ref="G13" si="24">((C13/C9)-1)*100</f>
        <v>-0.68128328997894005</v>
      </c>
    </row>
    <row r="14" spans="1:7" x14ac:dyDescent="0.35">
      <c r="A14" s="1"/>
      <c r="B14" s="2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0">
        <f t="shared" ref="G14" si="28">((C14/C10)-1)*100</f>
        <v>2.151191054934376</v>
      </c>
    </row>
    <row r="15" spans="1:7" x14ac:dyDescent="0.35">
      <c r="A15" s="1"/>
      <c r="B15" s="2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0">
        <f t="shared" ref="G15" si="32">((C15/C11)-1)*100</f>
        <v>-0.84953940634595604</v>
      </c>
    </row>
    <row r="16" spans="1:7" x14ac:dyDescent="0.35">
      <c r="A16" s="1" t="s">
        <v>26</v>
      </c>
      <c r="B16" s="2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0">
        <f t="shared" ref="G16" si="36">((C16/C12)-1)*100</f>
        <v>3.6650485436893199</v>
      </c>
    </row>
    <row r="17" spans="1:7" x14ac:dyDescent="0.35">
      <c r="A17" s="1"/>
      <c r="B17" s="2" t="s">
        <v>7</v>
      </c>
      <c r="C17" s="3">
        <f t="shared" si="0"/>
        <v>8672000</v>
      </c>
      <c r="D17" s="4">
        <f t="shared" ref="D17" si="37">C17-C16</f>
        <v>130000</v>
      </c>
      <c r="E17" s="5">
        <f t="shared" ref="E17" si="38">((C17/C16)-1)*100</f>
        <v>1.5218918286115768</v>
      </c>
      <c r="F17" s="4">
        <f t="shared" ref="F17" si="39">C17-C13</f>
        <v>654000</v>
      </c>
      <c r="G17" s="10">
        <f t="shared" ref="G17" si="40">((C17/C13)-1)*100</f>
        <v>8.1566475430281837</v>
      </c>
    </row>
    <row r="18" spans="1:7" x14ac:dyDescent="0.35">
      <c r="A18" s="1"/>
      <c r="B18" s="2" t="s">
        <v>8</v>
      </c>
      <c r="C18" s="3">
        <f t="shared" si="0"/>
        <v>8286000</v>
      </c>
      <c r="D18" s="4">
        <f t="shared" ref="D18" si="41">C18-C17</f>
        <v>-386000</v>
      </c>
      <c r="E18" s="5">
        <f t="shared" ref="E18" si="42">((C18/C17)-1)*100</f>
        <v>-4.4511070110701105</v>
      </c>
      <c r="F18" s="4">
        <f t="shared" ref="F18" si="43">C18-C14</f>
        <v>-119000</v>
      </c>
      <c r="G18" s="10">
        <f t="shared" ref="G18" si="44">((C18/C14)-1)*100</f>
        <v>-1.4158239143367002</v>
      </c>
    </row>
    <row r="19" spans="1:7" x14ac:dyDescent="0.35">
      <c r="A19" s="1"/>
      <c r="B19" s="2" t="s">
        <v>9</v>
      </c>
      <c r="C19" s="3">
        <f t="shared" si="0"/>
        <v>9864000</v>
      </c>
      <c r="D19" s="4">
        <f t="shared" ref="D19" si="45">C19-C18</f>
        <v>1578000</v>
      </c>
      <c r="E19" s="5">
        <f t="shared" ref="E19" si="46">((C19/C18)-1)*100</f>
        <v>19.04417089065895</v>
      </c>
      <c r="F19" s="4">
        <f t="shared" ref="F19" si="47">C19-C15</f>
        <v>177000</v>
      </c>
      <c r="G19" s="10">
        <f t="shared" ref="G19" si="48">((C19/C15)-1)*100</f>
        <v>1.8271910808299818</v>
      </c>
    </row>
    <row r="20" spans="1:7" x14ac:dyDescent="0.35">
      <c r="A20" s="1" t="s">
        <v>34</v>
      </c>
      <c r="B20" s="2" t="s">
        <v>11</v>
      </c>
      <c r="C20" s="3">
        <f t="shared" si="0"/>
        <v>8706000</v>
      </c>
      <c r="D20" s="4">
        <f t="shared" ref="D20" si="49">C20-C19</f>
        <v>-1158000</v>
      </c>
      <c r="E20" s="5">
        <f t="shared" ref="E20" si="50">((C20/C19)-1)*100</f>
        <v>-11.739659367396593</v>
      </c>
      <c r="F20" s="4">
        <f t="shared" ref="F20" si="51">C20-C16</f>
        <v>164000</v>
      </c>
      <c r="G20" s="10">
        <f t="shared" ref="G20" si="52">((C20/C16)-1)*100</f>
        <v>1.9199250760945974</v>
      </c>
    </row>
    <row r="21" spans="1:7" x14ac:dyDescent="0.35">
      <c r="A21" s="1"/>
      <c r="B21" s="2" t="s">
        <v>7</v>
      </c>
      <c r="C21" s="3">
        <f t="shared" si="0"/>
        <v>8649000</v>
      </c>
      <c r="D21" s="4">
        <f t="shared" ref="D21" si="53">C21-C20</f>
        <v>-57000</v>
      </c>
      <c r="E21" s="5">
        <f t="shared" ref="E21" si="54">((C21/C20)-1)*100</f>
        <v>-0.65472088215023927</v>
      </c>
      <c r="F21" s="4">
        <f t="shared" ref="F21" si="55">C21-C17</f>
        <v>-23000</v>
      </c>
      <c r="G21" s="10">
        <f t="shared" ref="G21" si="56">((C21/C17)-1)*100</f>
        <v>-0.26522140221402202</v>
      </c>
    </row>
    <row r="22" spans="1:7" x14ac:dyDescent="0.35">
      <c r="A22" s="1"/>
      <c r="B22" s="2" t="s">
        <v>8</v>
      </c>
      <c r="C22" s="3">
        <f t="shared" si="0"/>
        <v>8784000</v>
      </c>
      <c r="D22" s="4">
        <f t="shared" ref="D22" si="57">C22-C21</f>
        <v>135000</v>
      </c>
      <c r="E22" s="5">
        <f t="shared" ref="E22" si="58">((C22/C21)-1)*100</f>
        <v>1.5608740894901052</v>
      </c>
      <c r="F22" s="4">
        <f t="shared" ref="F22" si="59">C22-C18</f>
        <v>498000</v>
      </c>
      <c r="G22" s="10">
        <f t="shared" ref="G22" si="60">((C22/C18)-1)*100</f>
        <v>6.0101375814627156</v>
      </c>
    </row>
    <row r="23" spans="1:7" x14ac:dyDescent="0.35">
      <c r="A23" s="1"/>
      <c r="B23" s="2" t="s">
        <v>9</v>
      </c>
      <c r="C23" s="3">
        <f t="shared" si="0"/>
        <v>10957000</v>
      </c>
      <c r="D23" s="4">
        <f t="shared" ref="D23" si="61">C23-C22</f>
        <v>2173000</v>
      </c>
      <c r="E23" s="5">
        <f t="shared" ref="E23" si="62">((C23/C22)-1)*100</f>
        <v>24.73816029143898</v>
      </c>
      <c r="F23" s="4">
        <f t="shared" ref="F23" si="63">C23-C19</f>
        <v>1093000</v>
      </c>
      <c r="G23" s="10">
        <f t="shared" ref="G23" si="64">((C23/C19)-1)*100</f>
        <v>11.080697485806979</v>
      </c>
    </row>
    <row r="24" spans="1:7" x14ac:dyDescent="0.35">
      <c r="A24" s="1" t="s">
        <v>35</v>
      </c>
      <c r="B24" s="2" t="s">
        <v>11</v>
      </c>
      <c r="C24" s="3">
        <f t="shared" si="0"/>
        <v>9675000</v>
      </c>
      <c r="D24" s="4">
        <f t="shared" ref="D24" si="65">C24-C23</f>
        <v>-1282000</v>
      </c>
      <c r="E24" s="5">
        <f t="shared" ref="E24" si="66">((C24/C23)-1)*100</f>
        <v>-11.700282924158067</v>
      </c>
      <c r="F24" s="4">
        <f t="shared" ref="F24" si="67">C24-C20</f>
        <v>969000</v>
      </c>
      <c r="G24" s="10">
        <f t="shared" ref="G24" si="68">((C24/C20)-1)*100</f>
        <v>11.13025499655409</v>
      </c>
    </row>
    <row r="25" spans="1:7" x14ac:dyDescent="0.35">
      <c r="A25" s="1"/>
      <c r="B25" s="2" t="s">
        <v>7</v>
      </c>
      <c r="C25" s="3">
        <f t="shared" si="0"/>
        <v>9238000</v>
      </c>
      <c r="D25" s="4">
        <f t="shared" ref="D25" si="69">C25-C24</f>
        <v>-437000</v>
      </c>
      <c r="E25" s="5">
        <f t="shared" ref="E25" si="70">((C25/C24)-1)*100</f>
        <v>-4.516795865633072</v>
      </c>
      <c r="F25" s="4">
        <f t="shared" ref="F25" si="71">C25-C21</f>
        <v>589000</v>
      </c>
      <c r="G25" s="10">
        <f t="shared" ref="G25" si="72">((C25/C21)-1)*100</f>
        <v>6.8100358422939156</v>
      </c>
    </row>
    <row r="26" spans="1:7" x14ac:dyDescent="0.35">
      <c r="A26" s="1"/>
      <c r="B26" s="2" t="s">
        <v>8</v>
      </c>
      <c r="C26" s="3">
        <f t="shared" si="0"/>
        <v>9615000</v>
      </c>
      <c r="D26" s="4">
        <f t="shared" ref="D26" si="73">C26-C25</f>
        <v>377000</v>
      </c>
      <c r="E26" s="5">
        <f t="shared" ref="E26" si="74">((C26/C25)-1)*100</f>
        <v>4.0809699069062511</v>
      </c>
      <c r="F26" s="4">
        <f t="shared" ref="F26" si="75">C26-C22</f>
        <v>831000</v>
      </c>
      <c r="G26" s="10">
        <f t="shared" ref="G26" si="76">((C26/C22)-1)*100</f>
        <v>9.460382513661191</v>
      </c>
    </row>
    <row r="27" spans="1:7" x14ac:dyDescent="0.35">
      <c r="A27" s="1"/>
      <c r="B27" s="2" t="s">
        <v>37</v>
      </c>
      <c r="C27" s="3">
        <f t="shared" si="0"/>
        <v>11338000</v>
      </c>
      <c r="D27" s="4">
        <f t="shared" ref="D27" si="77">C27-C26</f>
        <v>1723000</v>
      </c>
      <c r="E27" s="5">
        <f t="shared" ref="E27" si="78">((C27/C26)-1)*100</f>
        <v>17.919916796671863</v>
      </c>
      <c r="F27" s="4">
        <f t="shared" ref="F27" si="79">C27-C23</f>
        <v>381000</v>
      </c>
      <c r="G27" s="10">
        <f t="shared" ref="G27" si="80">((C27/C23)-1)*100</f>
        <v>3.4772291685680301</v>
      </c>
    </row>
    <row r="28" spans="1:7" x14ac:dyDescent="0.35">
      <c r="A28" s="1" t="s">
        <v>38</v>
      </c>
      <c r="B28" s="2" t="s">
        <v>11</v>
      </c>
      <c r="C28" s="3">
        <f t="shared" si="0"/>
        <v>10224000</v>
      </c>
      <c r="D28" s="4">
        <f t="shared" ref="D28" si="81">C28-C27</f>
        <v>-1114000</v>
      </c>
      <c r="E28" s="5">
        <f t="shared" ref="E28" si="82">((C28/C27)-1)*100</f>
        <v>-9.8253660257541</v>
      </c>
      <c r="F28" s="4">
        <f t="shared" ref="F28" si="83">C28-C24</f>
        <v>549000</v>
      </c>
      <c r="G28" s="10">
        <f t="shared" ref="G28" si="84">((C28/C24)-1)*100</f>
        <v>5.6744186046511658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7323000</v>
      </c>
      <c r="D35" s="18" t="s">
        <v>29</v>
      </c>
      <c r="E35" s="19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7597000</v>
      </c>
      <c r="D36" s="4">
        <f t="shared" ref="D36:D37" si="85">C36-C35</f>
        <v>274000</v>
      </c>
      <c r="E36" s="5">
        <f t="shared" ref="E36:E37" si="86">((C36/C35)-1)*100</f>
        <v>3.7416359415540112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7738000</v>
      </c>
      <c r="D37" s="4">
        <f t="shared" si="85"/>
        <v>141000</v>
      </c>
      <c r="E37" s="5">
        <f t="shared" si="86"/>
        <v>1.8559957878109712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7528000</v>
      </c>
      <c r="D38" s="4">
        <f t="shared" ref="D38" si="87">C38-C37</f>
        <v>-210000</v>
      </c>
      <c r="E38" s="5">
        <f t="shared" ref="E38" si="88">((C38/C37)-1)*100</f>
        <v>-2.7138795554406792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7426000</v>
      </c>
      <c r="D39" s="4">
        <f t="shared" ref="D39" si="89">C39-C38</f>
        <v>-102000</v>
      </c>
      <c r="E39" s="5">
        <f t="shared" ref="E39" si="90">((C39/C38)-1)*100</f>
        <v>-1.3549415515409113</v>
      </c>
      <c r="F39" s="4">
        <f t="shared" ref="F39" si="91">C39-C35</f>
        <v>103000</v>
      </c>
      <c r="G39" s="10">
        <f t="shared" ref="G39" si="92">((C39/C35)-1)*100</f>
        <v>1.4065273794892752</v>
      </c>
    </row>
    <row r="40" spans="1:7" x14ac:dyDescent="0.35">
      <c r="A40" s="1"/>
      <c r="B40" s="2" t="s">
        <v>8</v>
      </c>
      <c r="C40" s="3">
        <v>7721000</v>
      </c>
      <c r="D40" s="4">
        <f t="shared" ref="D40" si="93">C40-C39</f>
        <v>295000</v>
      </c>
      <c r="E40" s="5">
        <f t="shared" ref="E40" si="94">((C40/C39)-1)*100</f>
        <v>3.9725289523296459</v>
      </c>
      <c r="F40" s="4">
        <f t="shared" ref="F40" si="95">C40-C36</f>
        <v>124000</v>
      </c>
      <c r="G40" s="10">
        <f t="shared" ref="G40" si="96">((C40/C36)-1)*100</f>
        <v>1.6322232460181718</v>
      </c>
    </row>
    <row r="41" spans="1:7" x14ac:dyDescent="0.35">
      <c r="A41" s="1"/>
      <c r="B41" s="2" t="s">
        <v>9</v>
      </c>
      <c r="C41" s="3">
        <v>7877000</v>
      </c>
      <c r="D41" s="4">
        <f t="shared" ref="D41" si="97">C41-C40</f>
        <v>156000</v>
      </c>
      <c r="E41" s="5">
        <f t="shared" ref="E41" si="98">((C41/C40)-1)*100</f>
        <v>2.0204636705090095</v>
      </c>
      <c r="F41" s="4">
        <f t="shared" ref="F41" si="99">C41-C37</f>
        <v>139000</v>
      </c>
      <c r="G41" s="10">
        <f t="shared" ref="G41" si="100">((C41/C37)-1)*100</f>
        <v>1.796329800982166</v>
      </c>
    </row>
    <row r="42" spans="1:7" x14ac:dyDescent="0.35">
      <c r="A42" s="1" t="s">
        <v>25</v>
      </c>
      <c r="B42" s="2" t="s">
        <v>11</v>
      </c>
      <c r="C42" s="3">
        <v>7660000</v>
      </c>
      <c r="D42" s="4">
        <f t="shared" ref="D42" si="101">C42-C41</f>
        <v>-217000</v>
      </c>
      <c r="E42" s="5">
        <f t="shared" ref="E42" si="102">((C42/C41)-1)*100</f>
        <v>-2.7548559096102543</v>
      </c>
      <c r="F42" s="4">
        <f t="shared" ref="F42" si="103">C42-C38</f>
        <v>132000</v>
      </c>
      <c r="G42" s="10">
        <f t="shared" ref="G42" si="104">((C42/C38)-1)*100</f>
        <v>1.7534537725823585</v>
      </c>
    </row>
    <row r="43" spans="1:7" x14ac:dyDescent="0.35">
      <c r="A43" s="1"/>
      <c r="B43" s="2" t="s">
        <v>7</v>
      </c>
      <c r="C43" s="3">
        <v>7492000</v>
      </c>
      <c r="D43" s="4">
        <f t="shared" ref="D43" si="105">C43-C42</f>
        <v>-168000</v>
      </c>
      <c r="E43" s="5">
        <f t="shared" ref="E43" si="106">((C43/C42)-1)*100</f>
        <v>-2.193211488250657</v>
      </c>
      <c r="F43" s="4">
        <f t="shared" ref="F43" si="107">C43-C39</f>
        <v>66000</v>
      </c>
      <c r="G43" s="10">
        <f t="shared" ref="G43" si="108">((C43/C39)-1)*100</f>
        <v>0.88876918933475935</v>
      </c>
    </row>
    <row r="44" spans="1:7" x14ac:dyDescent="0.35">
      <c r="A44" s="1"/>
      <c r="B44" s="2" t="s">
        <v>8</v>
      </c>
      <c r="C44" s="3">
        <v>7931000</v>
      </c>
      <c r="D44" s="4">
        <f t="shared" ref="D44" si="109">C44-C43</f>
        <v>439000</v>
      </c>
      <c r="E44" s="5">
        <f t="shared" ref="E44" si="110">((C44/C43)-1)*100</f>
        <v>5.8595835557928355</v>
      </c>
      <c r="F44" s="4">
        <f t="shared" ref="F44" si="111">C44-C40</f>
        <v>210000</v>
      </c>
      <c r="G44" s="10">
        <f t="shared" ref="G44" si="112">((C44/C40)-1)*100</f>
        <v>2.7198549410698103</v>
      </c>
    </row>
    <row r="45" spans="1:7" x14ac:dyDescent="0.35">
      <c r="A45" s="1"/>
      <c r="B45" s="2" t="s">
        <v>9</v>
      </c>
      <c r="C45" s="3">
        <v>7974000</v>
      </c>
      <c r="D45" s="4">
        <f t="shared" ref="D45" si="113">C45-C44</f>
        <v>43000</v>
      </c>
      <c r="E45" s="5">
        <f t="shared" ref="E45" si="114">((C45/C44)-1)*100</f>
        <v>0.54217627033161797</v>
      </c>
      <c r="F45" s="4">
        <f t="shared" ref="F45" si="115">C45-C41</f>
        <v>97000</v>
      </c>
      <c r="G45" s="10">
        <f t="shared" ref="G45" si="116">((C45/C41)-1)*100</f>
        <v>1.2314332867843003</v>
      </c>
    </row>
    <row r="46" spans="1:7" x14ac:dyDescent="0.35">
      <c r="A46" s="1" t="s">
        <v>26</v>
      </c>
      <c r="B46" s="2" t="s">
        <v>11</v>
      </c>
      <c r="C46" s="3">
        <v>7864000</v>
      </c>
      <c r="D46" s="4">
        <f t="shared" ref="D46" si="117">C46-C45</f>
        <v>-110000</v>
      </c>
      <c r="E46" s="5">
        <f t="shared" ref="E46" si="118">((C46/C45)-1)*100</f>
        <v>-1.3794833207925739</v>
      </c>
      <c r="F46" s="4">
        <f t="shared" ref="F46" si="119">C46-C42</f>
        <v>204000</v>
      </c>
      <c r="G46" s="10">
        <f t="shared" ref="G46" si="120">((C46/C42)-1)*100</f>
        <v>2.6631853785900717</v>
      </c>
    </row>
    <row r="47" spans="1:7" x14ac:dyDescent="0.35">
      <c r="A47" s="1"/>
      <c r="B47" s="2" t="s">
        <v>7</v>
      </c>
      <c r="C47" s="3">
        <v>7910000</v>
      </c>
      <c r="D47" s="4">
        <f t="shared" ref="D47" si="121">C47-C46</f>
        <v>46000</v>
      </c>
      <c r="E47" s="5">
        <f t="shared" ref="E47" si="122">((C47/C46)-1)*100</f>
        <v>0.58494404883011608</v>
      </c>
      <c r="F47" s="4">
        <f t="shared" ref="F47" si="123">C47-C43</f>
        <v>418000</v>
      </c>
      <c r="G47" s="10">
        <f t="shared" ref="G47" si="124">((C47/C43)-1)*100</f>
        <v>5.5792845702082206</v>
      </c>
    </row>
    <row r="48" spans="1:7" x14ac:dyDescent="0.35">
      <c r="A48" s="1"/>
      <c r="B48" s="2" t="s">
        <v>8</v>
      </c>
      <c r="C48" s="3">
        <v>7899000</v>
      </c>
      <c r="D48" s="4">
        <f t="shared" ref="D48" si="125">C48-C47</f>
        <v>-11000</v>
      </c>
      <c r="E48" s="5">
        <f t="shared" ref="E48" si="126">((C48/C47)-1)*100</f>
        <v>-0.13906447534766109</v>
      </c>
      <c r="F48" s="4">
        <f t="shared" ref="F48" si="127">C48-C44</f>
        <v>-32000</v>
      </c>
      <c r="G48" s="10">
        <f t="shared" ref="G48" si="128">((C48/C44)-1)*100</f>
        <v>-0.40348001513049736</v>
      </c>
    </row>
    <row r="49" spans="1:7" x14ac:dyDescent="0.35">
      <c r="A49" s="1"/>
      <c r="B49" s="2" t="s">
        <v>9</v>
      </c>
      <c r="C49" s="3">
        <v>8082000</v>
      </c>
      <c r="D49" s="4">
        <f t="shared" ref="D49" si="129">C49-C48</f>
        <v>183000</v>
      </c>
      <c r="E49" s="5">
        <f t="shared" ref="E49" si="130">((C49/C48)-1)*100</f>
        <v>2.3167489555639964</v>
      </c>
      <c r="F49" s="4">
        <f t="shared" ref="F49" si="131">C49-C45</f>
        <v>108000</v>
      </c>
      <c r="G49" s="10">
        <f t="shared" ref="G49" si="132">((C49/C45)-1)*100</f>
        <v>1.3544018058690765</v>
      </c>
    </row>
    <row r="50" spans="1:7" x14ac:dyDescent="0.35">
      <c r="A50" s="1" t="s">
        <v>34</v>
      </c>
      <c r="B50" s="2" t="s">
        <v>11</v>
      </c>
      <c r="C50" s="3">
        <v>7948000</v>
      </c>
      <c r="D50" s="4">
        <f t="shared" ref="D50" si="133">C50-C49</f>
        <v>-134000</v>
      </c>
      <c r="E50" s="5">
        <f t="shared" ref="E50" si="134">((C50/C49)-1)*100</f>
        <v>-1.658005444196986</v>
      </c>
      <c r="F50" s="4">
        <f t="shared" ref="F50" si="135">C50-C46</f>
        <v>84000</v>
      </c>
      <c r="G50" s="10">
        <f t="shared" ref="G50" si="136">((C50/C46)-1)*100</f>
        <v>1.0681586978636748</v>
      </c>
    </row>
    <row r="51" spans="1:7" x14ac:dyDescent="0.35">
      <c r="A51" s="1"/>
      <c r="B51" s="2" t="s">
        <v>7</v>
      </c>
      <c r="C51" s="3">
        <v>7952000</v>
      </c>
      <c r="D51" s="4">
        <f t="shared" ref="D51" si="137">C51-C50</f>
        <v>4000</v>
      </c>
      <c r="E51" s="5">
        <f t="shared" ref="E51" si="138">((C51/C50)-1)*100</f>
        <v>5.0327126321092486E-2</v>
      </c>
      <c r="F51" s="4">
        <f t="shared" ref="F51" si="139">C51-C47</f>
        <v>42000</v>
      </c>
      <c r="G51" s="10">
        <f t="shared" ref="G51" si="140">((C51/C47)-1)*100</f>
        <v>0.53097345132744334</v>
      </c>
    </row>
    <row r="52" spans="1:7" x14ac:dyDescent="0.35">
      <c r="A52" s="1"/>
      <c r="B52" s="2" t="s">
        <v>8</v>
      </c>
      <c r="C52" s="3">
        <v>8171000</v>
      </c>
      <c r="D52" s="4">
        <f t="shared" ref="D52" si="141">C52-C51</f>
        <v>219000</v>
      </c>
      <c r="E52" s="5">
        <f t="shared" ref="E52" si="142">((C52/C51)-1)*100</f>
        <v>2.7540241448692049</v>
      </c>
      <c r="F52" s="4">
        <f t="shared" ref="F52" si="143">C52-C48</f>
        <v>272000</v>
      </c>
      <c r="G52" s="10">
        <f t="shared" ref="G52" si="144">((C52/C48)-1)*100</f>
        <v>3.4434738574503188</v>
      </c>
    </row>
    <row r="53" spans="1:7" x14ac:dyDescent="0.35">
      <c r="A53" s="1"/>
      <c r="B53" s="2" t="s">
        <v>9</v>
      </c>
      <c r="C53" s="3">
        <v>8455000</v>
      </c>
      <c r="D53" s="4">
        <f t="shared" ref="D53" si="145">C53-C52</f>
        <v>284000</v>
      </c>
      <c r="E53" s="5">
        <f t="shared" ref="E53" si="146">((C53/C52)-1)*100</f>
        <v>3.4757067678374831</v>
      </c>
      <c r="F53" s="4">
        <f t="shared" ref="F53" si="147">C53-C49</f>
        <v>373000</v>
      </c>
      <c r="G53" s="10">
        <f t="shared" ref="G53" si="148">((C53/C49)-1)*100</f>
        <v>4.615194258846822</v>
      </c>
    </row>
    <row r="54" spans="1:7" x14ac:dyDescent="0.35">
      <c r="A54" s="1" t="s">
        <v>35</v>
      </c>
      <c r="B54" s="2" t="s">
        <v>11</v>
      </c>
      <c r="C54" s="3">
        <v>8479000</v>
      </c>
      <c r="D54" s="4">
        <f t="shared" ref="D54" si="149">C54-C53</f>
        <v>24000</v>
      </c>
      <c r="E54" s="5">
        <f t="shared" ref="E54" si="150">((C54/C53)-1)*100</f>
        <v>0.28385570668243432</v>
      </c>
      <c r="F54" s="4">
        <f t="shared" ref="F54" si="151">C54-C50</f>
        <v>531000</v>
      </c>
      <c r="G54" s="10">
        <f t="shared" ref="G54" si="152">((C54/C50)-1)*100</f>
        <v>6.6809260191243114</v>
      </c>
    </row>
    <row r="55" spans="1:7" x14ac:dyDescent="0.35">
      <c r="A55" s="1"/>
      <c r="B55" s="2" t="s">
        <v>7</v>
      </c>
      <c r="C55" s="3">
        <v>8442000</v>
      </c>
      <c r="D55" s="4">
        <f t="shared" ref="D55" si="153">C55-C54</f>
        <v>-37000</v>
      </c>
      <c r="E55" s="5">
        <f t="shared" ref="E55" si="154">((C55/C54)-1)*100</f>
        <v>-0.43637221370445012</v>
      </c>
      <c r="F55" s="4">
        <f t="shared" ref="F55" si="155">C55-C51</f>
        <v>490000</v>
      </c>
      <c r="G55" s="10">
        <f t="shared" ref="G55" si="156">((C55/C51)-1)*100</f>
        <v>6.1619718309859239</v>
      </c>
    </row>
    <row r="56" spans="1:7" x14ac:dyDescent="0.35">
      <c r="A56" s="1"/>
      <c r="B56" s="2" t="s">
        <v>8</v>
      </c>
      <c r="C56" s="3">
        <v>8918000</v>
      </c>
      <c r="D56" s="4">
        <f t="shared" ref="D56" si="157">C56-C55</f>
        <v>476000</v>
      </c>
      <c r="E56" s="5">
        <f t="shared" ref="E56" si="158">((C56/C55)-1)*100</f>
        <v>5.6384742951907096</v>
      </c>
      <c r="F56" s="4">
        <f t="shared" ref="F56" si="159">C56-C52</f>
        <v>747000</v>
      </c>
      <c r="G56" s="10">
        <f t="shared" ref="G56" si="160">((C56/C52)-1)*100</f>
        <v>9.1420878717415341</v>
      </c>
    </row>
    <row r="57" spans="1:7" x14ac:dyDescent="0.35">
      <c r="A57" s="1"/>
      <c r="B57" s="2" t="s">
        <v>37</v>
      </c>
      <c r="C57" s="3">
        <v>9027000</v>
      </c>
      <c r="D57" s="4">
        <f t="shared" ref="D57" si="161">C57-C56</f>
        <v>109000</v>
      </c>
      <c r="E57" s="5">
        <f t="shared" ref="E57" si="162">((C57/C56)-1)*100</f>
        <v>1.2222471406144964</v>
      </c>
      <c r="F57" s="4">
        <f t="shared" ref="F57" si="163">C57-C53</f>
        <v>572000</v>
      </c>
      <c r="G57" s="10">
        <f t="shared" ref="G57" si="164">((C57/C53)-1)*100</f>
        <v>6.7652276759313956</v>
      </c>
    </row>
    <row r="58" spans="1:7" x14ac:dyDescent="0.35">
      <c r="A58" s="1" t="s">
        <v>38</v>
      </c>
      <c r="B58" s="2" t="s">
        <v>11</v>
      </c>
      <c r="C58" s="3">
        <v>9327000</v>
      </c>
      <c r="D58" s="4">
        <f t="shared" ref="D58" si="165">C58-C57</f>
        <v>300000</v>
      </c>
      <c r="E58" s="5">
        <f t="shared" ref="E58" si="166">((C58/C57)-1)*100</f>
        <v>3.3233632436025173</v>
      </c>
      <c r="F58" s="4">
        <f t="shared" ref="F58" si="167">C58-C54</f>
        <v>848000</v>
      </c>
      <c r="G58" s="10">
        <f t="shared" ref="G58" si="168">((C58/C54)-1)*100</f>
        <v>10.001179384361357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37000</v>
      </c>
      <c r="D65" s="18" t="s">
        <v>29</v>
      </c>
      <c r="E65" s="19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94000</v>
      </c>
      <c r="D66" s="4">
        <f t="shared" ref="D66:D67" si="169">C66-C65</f>
        <v>57000</v>
      </c>
      <c r="E66" s="5">
        <f t="shared" ref="E66:E67" si="170">((C66/C65)-1)*100</f>
        <v>154.05405405405403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1528000</v>
      </c>
      <c r="D67" s="4">
        <f t="shared" si="169"/>
        <v>1434000</v>
      </c>
      <c r="E67" s="5">
        <f t="shared" si="170"/>
        <v>1525.5319148936171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92000</v>
      </c>
      <c r="D68" s="4">
        <f t="shared" ref="D68" si="171">C68-C67</f>
        <v>-1436000</v>
      </c>
      <c r="E68" s="5">
        <f t="shared" ref="E68" si="172">((C68/C67)-1)*100</f>
        <v>-93.979057591623032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111000</v>
      </c>
      <c r="D69" s="4">
        <f t="shared" ref="D69" si="173">C69-C68</f>
        <v>19000</v>
      </c>
      <c r="E69" s="5">
        <f t="shared" ref="E69" si="174">((C69/C68)-1)*100</f>
        <v>20.65217391304348</v>
      </c>
      <c r="F69" s="4">
        <f t="shared" ref="F69" si="175">C69-C65</f>
        <v>74000</v>
      </c>
      <c r="G69" s="10">
        <f t="shared" ref="G69" si="176">((C69/C65)-1)*100</f>
        <v>200</v>
      </c>
    </row>
    <row r="70" spans="1:7" x14ac:dyDescent="0.35">
      <c r="A70" s="1"/>
      <c r="B70" s="2" t="s">
        <v>8</v>
      </c>
      <c r="C70" s="3">
        <v>41000</v>
      </c>
      <c r="D70" s="4">
        <f t="shared" ref="D70" si="177">C70-C69</f>
        <v>-70000</v>
      </c>
      <c r="E70" s="5">
        <f t="shared" ref="E70" si="178">((C70/C69)-1)*100</f>
        <v>-63.063063063063062</v>
      </c>
      <c r="F70" s="4">
        <f t="shared" ref="F70" si="179">C70-C66</f>
        <v>-53000</v>
      </c>
      <c r="G70" s="10">
        <f t="shared" ref="G70" si="180">((C70/C66)-1)*100</f>
        <v>-56.38297872340425</v>
      </c>
    </row>
    <row r="71" spans="1:7" x14ac:dyDescent="0.35">
      <c r="A71" s="1"/>
      <c r="B71" s="2" t="s">
        <v>9</v>
      </c>
      <c r="C71" s="3">
        <v>1422000</v>
      </c>
      <c r="D71" s="4">
        <f t="shared" ref="D71" si="181">C71-C70</f>
        <v>1381000</v>
      </c>
      <c r="E71" s="5">
        <f t="shared" ref="E71" si="182">((C71/C70)-1)*100</f>
        <v>3368.292682926829</v>
      </c>
      <c r="F71" s="4">
        <f t="shared" ref="F71" si="183">C71-C67</f>
        <v>-106000</v>
      </c>
      <c r="G71" s="10">
        <f t="shared" ref="G71" si="184">((C71/C67)-1)*100</f>
        <v>-6.9371727748691043</v>
      </c>
    </row>
    <row r="72" spans="1:7" x14ac:dyDescent="0.35">
      <c r="A72" s="1" t="s">
        <v>25</v>
      </c>
      <c r="B72" s="2" t="s">
        <v>11</v>
      </c>
      <c r="C72" s="3">
        <v>95000</v>
      </c>
      <c r="D72" s="4">
        <f t="shared" ref="D72" si="185">C72-C71</f>
        <v>-1327000</v>
      </c>
      <c r="E72" s="5">
        <f t="shared" ref="E72" si="186">((C72/C71)-1)*100</f>
        <v>-93.319268635724328</v>
      </c>
      <c r="F72" s="4">
        <f t="shared" ref="F72" si="187">C72-C68</f>
        <v>3000</v>
      </c>
      <c r="G72" s="10">
        <f t="shared" ref="G72" si="188">((C72/C68)-1)*100</f>
        <v>3.2608695652173836</v>
      </c>
    </row>
    <row r="73" spans="1:7" x14ac:dyDescent="0.35">
      <c r="A73" s="1"/>
      <c r="B73" s="2" t="s">
        <v>7</v>
      </c>
      <c r="C73" s="3">
        <v>57000</v>
      </c>
      <c r="D73" s="4">
        <f t="shared" ref="D73" si="189">C73-C72</f>
        <v>-38000</v>
      </c>
      <c r="E73" s="5">
        <f t="shared" ref="E73" si="190">((C73/C72)-1)*100</f>
        <v>-40</v>
      </c>
      <c r="F73" s="4">
        <f t="shared" ref="F73" si="191">C73-C69</f>
        <v>-54000</v>
      </c>
      <c r="G73" s="10">
        <f t="shared" ref="G73" si="192">((C73/C69)-1)*100</f>
        <v>-48.648648648648653</v>
      </c>
    </row>
    <row r="74" spans="1:7" x14ac:dyDescent="0.35">
      <c r="A74" s="1"/>
      <c r="B74" s="2" t="s">
        <v>8</v>
      </c>
      <c r="C74" s="3">
        <v>44000</v>
      </c>
      <c r="D74" s="4">
        <f t="shared" ref="D74" si="193">C74-C73</f>
        <v>-13000</v>
      </c>
      <c r="E74" s="5">
        <f t="shared" ref="E74" si="194">((C74/C73)-1)*100</f>
        <v>-22.807017543859654</v>
      </c>
      <c r="F74" s="4">
        <f t="shared" ref="F74" si="195">C74-C70</f>
        <v>3000</v>
      </c>
      <c r="G74" s="10">
        <f t="shared" ref="G74" si="196">((C74/C70)-1)*100</f>
        <v>7.3170731707317138</v>
      </c>
    </row>
    <row r="75" spans="1:7" x14ac:dyDescent="0.35">
      <c r="A75" s="1"/>
      <c r="B75" s="2" t="s">
        <v>9</v>
      </c>
      <c r="C75" s="3">
        <v>1272000</v>
      </c>
      <c r="D75" s="4">
        <f t="shared" ref="D75" si="197">C75-C74</f>
        <v>1228000</v>
      </c>
      <c r="E75" s="5">
        <f t="shared" ref="E75" si="198">((C75/C74)-1)*100</f>
        <v>2790.909090909091</v>
      </c>
      <c r="F75" s="4">
        <f t="shared" ref="F75" si="199">C75-C71</f>
        <v>-150000</v>
      </c>
      <c r="G75" s="10">
        <f t="shared" ref="G75" si="200">((C75/C71)-1)*100</f>
        <v>-10.54852320675106</v>
      </c>
    </row>
    <row r="76" spans="1:7" x14ac:dyDescent="0.35">
      <c r="A76" s="1" t="s">
        <v>26</v>
      </c>
      <c r="B76" s="2" t="s">
        <v>11</v>
      </c>
      <c r="C76" s="3">
        <v>197000</v>
      </c>
      <c r="D76" s="4">
        <f t="shared" ref="D76" si="201">C76-C75</f>
        <v>-1075000</v>
      </c>
      <c r="E76" s="5">
        <f t="shared" ref="E76" si="202">((C76/C75)-1)*100</f>
        <v>-84.512578616352201</v>
      </c>
      <c r="F76" s="4">
        <f t="shared" ref="F76" si="203">C76-C72</f>
        <v>102000</v>
      </c>
      <c r="G76" s="10">
        <f t="shared" ref="G76" si="204">((C76/C72)-1)*100</f>
        <v>107.36842105263156</v>
      </c>
    </row>
    <row r="77" spans="1:7" x14ac:dyDescent="0.35">
      <c r="A77" s="1"/>
      <c r="B77" s="2" t="s">
        <v>7</v>
      </c>
      <c r="C77" s="3">
        <v>154000</v>
      </c>
      <c r="D77" s="4">
        <f t="shared" ref="D77" si="205">C77-C76</f>
        <v>-43000</v>
      </c>
      <c r="E77" s="5">
        <f t="shared" ref="E77" si="206">((C77/C76)-1)*100</f>
        <v>-21.82741116751269</v>
      </c>
      <c r="F77" s="4">
        <f t="shared" ref="F77" si="207">C77-C73</f>
        <v>97000</v>
      </c>
      <c r="G77" s="10">
        <f t="shared" ref="G77" si="208">((C77/C73)-1)*100</f>
        <v>170.17543859649123</v>
      </c>
    </row>
    <row r="78" spans="1:7" x14ac:dyDescent="0.35">
      <c r="A78" s="1"/>
      <c r="B78" s="2" t="s">
        <v>8</v>
      </c>
      <c r="C78" s="3">
        <v>81000</v>
      </c>
      <c r="D78" s="4">
        <f t="shared" ref="D78" si="209">C78-C77</f>
        <v>-73000</v>
      </c>
      <c r="E78" s="5">
        <f t="shared" ref="E78" si="210">((C78/C77)-1)*100</f>
        <v>-47.402597402597401</v>
      </c>
      <c r="F78" s="4">
        <f t="shared" ref="F78" si="211">C78-C74</f>
        <v>37000</v>
      </c>
      <c r="G78" s="10">
        <f t="shared" ref="G78" si="212">((C78/C74)-1)*100</f>
        <v>84.090909090909079</v>
      </c>
    </row>
    <row r="79" spans="1:7" x14ac:dyDescent="0.35">
      <c r="A79" s="1"/>
      <c r="B79" s="2" t="s">
        <v>9</v>
      </c>
      <c r="C79" s="3">
        <v>1606000</v>
      </c>
      <c r="D79" s="4">
        <f t="shared" ref="D79" si="213">C79-C78</f>
        <v>1525000</v>
      </c>
      <c r="E79" s="5">
        <f t="shared" ref="E79" si="214">((C79/C78)-1)*100</f>
        <v>1882.7160493827162</v>
      </c>
      <c r="F79" s="4">
        <f t="shared" ref="F79" si="215">C79-C75</f>
        <v>334000</v>
      </c>
      <c r="G79" s="10">
        <f t="shared" ref="G79" si="216">((C79/C75)-1)*100</f>
        <v>26.257861635220124</v>
      </c>
    </row>
    <row r="80" spans="1:7" x14ac:dyDescent="0.35">
      <c r="A80" s="1" t="s">
        <v>34</v>
      </c>
      <c r="B80" s="2" t="s">
        <v>11</v>
      </c>
      <c r="C80" s="3">
        <v>243000</v>
      </c>
      <c r="D80" s="4">
        <f t="shared" ref="D80" si="217">C80-C79</f>
        <v>-1363000</v>
      </c>
      <c r="E80" s="5">
        <f t="shared" ref="E80" si="218">((C80/C79)-1)*100</f>
        <v>-84.869240348692415</v>
      </c>
      <c r="F80" s="4">
        <f t="shared" ref="F80" si="219">C80-C76</f>
        <v>46000</v>
      </c>
      <c r="G80" s="10">
        <f t="shared" ref="G80" si="220">((C80/C76)-1)*100</f>
        <v>23.350253807106604</v>
      </c>
    </row>
    <row r="81" spans="1:7" x14ac:dyDescent="0.35">
      <c r="A81" s="1"/>
      <c r="B81" s="2" t="s">
        <v>7</v>
      </c>
      <c r="C81" s="3">
        <v>124000</v>
      </c>
      <c r="D81" s="4">
        <f t="shared" ref="D81" si="221">C81-C80</f>
        <v>-119000</v>
      </c>
      <c r="E81" s="5">
        <f t="shared" ref="E81" si="222">((C81/C80)-1)*100</f>
        <v>-48.971193415637856</v>
      </c>
      <c r="F81" s="4">
        <f t="shared" ref="F81" si="223">C81-C77</f>
        <v>-30000</v>
      </c>
      <c r="G81" s="10">
        <f t="shared" ref="G81" si="224">((C81/C77)-1)*100</f>
        <v>-19.480519480519476</v>
      </c>
    </row>
    <row r="82" spans="1:7" x14ac:dyDescent="0.35">
      <c r="A82" s="1"/>
      <c r="B82" s="2" t="s">
        <v>8</v>
      </c>
      <c r="C82" s="3">
        <v>109000</v>
      </c>
      <c r="D82" s="4">
        <f t="shared" ref="D82" si="225">C82-C81</f>
        <v>-15000</v>
      </c>
      <c r="E82" s="5">
        <f t="shared" ref="E82" si="226">((C82/C81)-1)*100</f>
        <v>-12.096774193548388</v>
      </c>
      <c r="F82" s="4">
        <f t="shared" ref="F82" si="227">C82-C78</f>
        <v>28000</v>
      </c>
      <c r="G82" s="10">
        <f t="shared" ref="G82" si="228">((C82/C78)-1)*100</f>
        <v>34.567901234567898</v>
      </c>
    </row>
    <row r="83" spans="1:7" x14ac:dyDescent="0.35">
      <c r="A83" s="1"/>
      <c r="B83" s="2" t="s">
        <v>9</v>
      </c>
      <c r="C83" s="3">
        <v>1999000</v>
      </c>
      <c r="D83" s="4">
        <f t="shared" ref="D83" si="229">C83-C82</f>
        <v>1890000</v>
      </c>
      <c r="E83" s="5">
        <f t="shared" ref="E83" si="230">((C83/C82)-1)*100</f>
        <v>1733.9449541284403</v>
      </c>
      <c r="F83" s="4">
        <f t="shared" ref="F83" si="231">C83-C79</f>
        <v>393000</v>
      </c>
      <c r="G83" s="10">
        <f t="shared" ref="G83" si="232">((C83/C79)-1)*100</f>
        <v>24.470734744707357</v>
      </c>
    </row>
    <row r="84" spans="1:7" x14ac:dyDescent="0.35">
      <c r="A84" s="1" t="s">
        <v>35</v>
      </c>
      <c r="B84" s="2" t="s">
        <v>11</v>
      </c>
      <c r="C84" s="3">
        <v>557000</v>
      </c>
      <c r="D84" s="4">
        <f t="shared" ref="D84" si="233">C84-C83</f>
        <v>-1442000</v>
      </c>
      <c r="E84" s="5">
        <f t="shared" ref="E84" si="234">((C84/C83)-1)*100</f>
        <v>-72.136068034017015</v>
      </c>
      <c r="F84" s="4">
        <f t="shared" ref="F84" si="235">C84-C80</f>
        <v>314000</v>
      </c>
      <c r="G84" s="10">
        <f t="shared" ref="G84" si="236">((C84/C80)-1)*100</f>
        <v>129.2181069958848</v>
      </c>
    </row>
    <row r="85" spans="1:7" x14ac:dyDescent="0.35">
      <c r="A85" s="1"/>
      <c r="B85" s="2" t="s">
        <v>7</v>
      </c>
      <c r="C85" s="3">
        <v>126000</v>
      </c>
      <c r="D85" s="4">
        <f t="shared" ref="D85" si="237">C85-C84</f>
        <v>-431000</v>
      </c>
      <c r="E85" s="5">
        <f t="shared" ref="E85" si="238">((C85/C84)-1)*100</f>
        <v>-77.378815080789948</v>
      </c>
      <c r="F85" s="4">
        <f t="shared" ref="F85" si="239">C85-C81</f>
        <v>2000</v>
      </c>
      <c r="G85" s="10">
        <f t="shared" ref="G85" si="240">((C85/C81)-1)*100</f>
        <v>1.6129032258064502</v>
      </c>
    </row>
    <row r="86" spans="1:7" x14ac:dyDescent="0.35">
      <c r="A86" s="1"/>
      <c r="B86" s="2" t="s">
        <v>8</v>
      </c>
      <c r="C86" s="3">
        <v>97000</v>
      </c>
      <c r="D86" s="4">
        <f t="shared" ref="D86" si="241">C86-C85</f>
        <v>-29000</v>
      </c>
      <c r="E86" s="5">
        <f t="shared" ref="E86" si="242">((C86/C85)-1)*100</f>
        <v>-23.015873015873012</v>
      </c>
      <c r="F86" s="4">
        <f t="shared" ref="F86" si="243">C86-C82</f>
        <v>-12000</v>
      </c>
      <c r="G86" s="10">
        <f t="shared" ref="G86" si="244">((C86/C82)-1)*100</f>
        <v>-11.009174311926607</v>
      </c>
    </row>
    <row r="87" spans="1:7" x14ac:dyDescent="0.35">
      <c r="A87" s="1"/>
      <c r="B87" s="2" t="s">
        <v>37</v>
      </c>
      <c r="C87" s="3">
        <v>1709000</v>
      </c>
      <c r="D87" s="4">
        <f t="shared" ref="D87" si="245">C87-C86</f>
        <v>1612000</v>
      </c>
      <c r="E87" s="5">
        <f t="shared" ref="E87" si="246">((C87/C86)-1)*100</f>
        <v>1661.855670103093</v>
      </c>
      <c r="F87" s="4">
        <f t="shared" ref="F87" si="247">C87-C83</f>
        <v>-290000</v>
      </c>
      <c r="G87" s="10">
        <f t="shared" ref="G87" si="248">((C87/C83)-1)*100</f>
        <v>-14.50725362681341</v>
      </c>
    </row>
    <row r="88" spans="1:7" x14ac:dyDescent="0.35">
      <c r="A88" s="1" t="s">
        <v>38</v>
      </c>
      <c r="B88" s="2" t="s">
        <v>11</v>
      </c>
      <c r="C88" s="3">
        <v>174000</v>
      </c>
      <c r="D88" s="4">
        <f t="shared" ref="D88" si="249">C88-C87</f>
        <v>-1535000</v>
      </c>
      <c r="E88" s="5">
        <f t="shared" ref="E88" si="250">((C88/C87)-1)*100</f>
        <v>-89.8186073727326</v>
      </c>
      <c r="F88" s="4">
        <f t="shared" ref="F88" si="251">C88-C84</f>
        <v>-383000</v>
      </c>
      <c r="G88" s="10">
        <f t="shared" ref="G88" si="252">((C88/C84)-1)*100</f>
        <v>-68.761220825852789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40" t="s">
        <v>28</v>
      </c>
      <c r="D93" s="15" t="str">
        <f>TotalEarnings!D93</f>
        <v>Change in overtime payments</v>
      </c>
      <c r="E93" s="15" t="str">
        <f>TotalEarnings!E93</f>
        <v>% change in overtime payments</v>
      </c>
      <c r="F93" s="15" t="str">
        <f>TotalEarnings!F93</f>
        <v>Change in overtime payments</v>
      </c>
      <c r="G93" s="16" t="str">
        <f>TotalEarnings!G93</f>
        <v>% change in overtime payments</v>
      </c>
    </row>
    <row r="94" spans="1:7" ht="15" thickBot="1" x14ac:dyDescent="0.4">
      <c r="A94" s="29"/>
      <c r="B94" s="31"/>
      <c r="C94" s="41"/>
      <c r="D94" s="42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571000</v>
      </c>
      <c r="D95" s="18" t="s">
        <v>29</v>
      </c>
      <c r="E95" s="19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452000</v>
      </c>
      <c r="D96" s="4">
        <f t="shared" ref="D96:D108" si="253">C96-C95</f>
        <v>-119000</v>
      </c>
      <c r="E96" s="5">
        <f t="shared" ref="E96:E108" si="254">((C96/C95)-1)*100</f>
        <v>-20.840630472854638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465000</v>
      </c>
      <c r="D97" s="4">
        <f t="shared" si="253"/>
        <v>13000</v>
      </c>
      <c r="E97" s="5">
        <f t="shared" si="254"/>
        <v>2.8761061946902755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495000</v>
      </c>
      <c r="D98" s="4">
        <f t="shared" si="253"/>
        <v>30000</v>
      </c>
      <c r="E98" s="5">
        <f t="shared" si="254"/>
        <v>6.4516129032258007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536000</v>
      </c>
      <c r="D99" s="4">
        <f t="shared" si="253"/>
        <v>41000</v>
      </c>
      <c r="E99" s="5">
        <f t="shared" si="254"/>
        <v>8.2828282828282909</v>
      </c>
      <c r="F99" s="4">
        <f t="shared" ref="F99:F108" si="255">C99-C95</f>
        <v>-35000</v>
      </c>
      <c r="G99" s="10">
        <f t="shared" ref="G99:G108" si="256">((C99/C95)-1)*100</f>
        <v>-6.1295971978984287</v>
      </c>
    </row>
    <row r="100" spans="1:7" x14ac:dyDescent="0.35">
      <c r="A100" s="1"/>
      <c r="B100" s="2" t="s">
        <v>8</v>
      </c>
      <c r="C100" s="3">
        <v>466000</v>
      </c>
      <c r="D100" s="4">
        <f t="shared" si="253"/>
        <v>-70000</v>
      </c>
      <c r="E100" s="5">
        <f t="shared" si="254"/>
        <v>-13.059701492537313</v>
      </c>
      <c r="F100" s="4">
        <f t="shared" si="255"/>
        <v>14000</v>
      </c>
      <c r="G100" s="10">
        <f t="shared" si="256"/>
        <v>3.0973451327433565</v>
      </c>
    </row>
    <row r="101" spans="1:7" x14ac:dyDescent="0.35">
      <c r="A101" s="1"/>
      <c r="B101" s="2" t="s">
        <v>9</v>
      </c>
      <c r="C101" s="3">
        <v>471000</v>
      </c>
      <c r="D101" s="4">
        <f t="shared" si="253"/>
        <v>5000</v>
      </c>
      <c r="E101" s="5">
        <f t="shared" si="254"/>
        <v>1.0729613733905685</v>
      </c>
      <c r="F101" s="4">
        <f t="shared" si="255"/>
        <v>6000</v>
      </c>
      <c r="G101" s="10">
        <f t="shared" si="256"/>
        <v>1.2903225806451646</v>
      </c>
    </row>
    <row r="102" spans="1:7" x14ac:dyDescent="0.35">
      <c r="A102" s="1" t="s">
        <v>25</v>
      </c>
      <c r="B102" s="2" t="s">
        <v>11</v>
      </c>
      <c r="C102" s="3">
        <v>485000</v>
      </c>
      <c r="D102" s="4">
        <f t="shared" si="253"/>
        <v>14000</v>
      </c>
      <c r="E102" s="5">
        <f t="shared" si="254"/>
        <v>2.9723991507430991</v>
      </c>
      <c r="F102" s="4">
        <f t="shared" si="255"/>
        <v>-10000</v>
      </c>
      <c r="G102" s="10">
        <f t="shared" si="256"/>
        <v>-2.0202020202020221</v>
      </c>
    </row>
    <row r="103" spans="1:7" x14ac:dyDescent="0.35">
      <c r="A103" s="1"/>
      <c r="B103" s="2" t="s">
        <v>7</v>
      </c>
      <c r="C103" s="3">
        <v>469000</v>
      </c>
      <c r="D103" s="4">
        <f t="shared" si="253"/>
        <v>-16000</v>
      </c>
      <c r="E103" s="5">
        <f t="shared" si="254"/>
        <v>-3.2989690721649478</v>
      </c>
      <c r="F103" s="4">
        <f t="shared" si="255"/>
        <v>-67000</v>
      </c>
      <c r="G103" s="10">
        <f t="shared" si="256"/>
        <v>-12.5</v>
      </c>
    </row>
    <row r="104" spans="1:7" x14ac:dyDescent="0.35">
      <c r="A104" s="1"/>
      <c r="B104" s="2" t="s">
        <v>8</v>
      </c>
      <c r="C104" s="3">
        <v>430000</v>
      </c>
      <c r="D104" s="4">
        <f t="shared" si="253"/>
        <v>-39000</v>
      </c>
      <c r="E104" s="5">
        <f t="shared" si="254"/>
        <v>-8.3155650319829419</v>
      </c>
      <c r="F104" s="4">
        <f t="shared" si="255"/>
        <v>-36000</v>
      </c>
      <c r="G104" s="10">
        <f t="shared" si="256"/>
        <v>-7.7253218884120178</v>
      </c>
    </row>
    <row r="105" spans="1:7" x14ac:dyDescent="0.35">
      <c r="A105" s="1"/>
      <c r="B105" s="2" t="s">
        <v>9</v>
      </c>
      <c r="C105" s="3">
        <v>441000</v>
      </c>
      <c r="D105" s="4">
        <f t="shared" si="253"/>
        <v>11000</v>
      </c>
      <c r="E105" s="5">
        <f t="shared" si="254"/>
        <v>2.5581395348837299</v>
      </c>
      <c r="F105" s="4">
        <f t="shared" si="255"/>
        <v>-30000</v>
      </c>
      <c r="G105" s="10">
        <f t="shared" si="256"/>
        <v>-6.3694267515923553</v>
      </c>
    </row>
    <row r="106" spans="1:7" x14ac:dyDescent="0.35">
      <c r="A106" s="1" t="s">
        <v>26</v>
      </c>
      <c r="B106" s="2" t="s">
        <v>11</v>
      </c>
      <c r="C106" s="3">
        <v>481000</v>
      </c>
      <c r="D106" s="4">
        <f t="shared" si="253"/>
        <v>40000</v>
      </c>
      <c r="E106" s="5">
        <f t="shared" si="254"/>
        <v>9.0702947845805006</v>
      </c>
      <c r="F106" s="4">
        <f t="shared" si="255"/>
        <v>-4000</v>
      </c>
      <c r="G106" s="10">
        <f t="shared" si="256"/>
        <v>-0.82474226804123418</v>
      </c>
    </row>
    <row r="107" spans="1:7" x14ac:dyDescent="0.35">
      <c r="A107" s="1"/>
      <c r="B107" s="2" t="s">
        <v>7</v>
      </c>
      <c r="C107" s="3">
        <v>608000</v>
      </c>
      <c r="D107" s="4">
        <f t="shared" si="253"/>
        <v>127000</v>
      </c>
      <c r="E107" s="5">
        <f t="shared" si="254"/>
        <v>26.40332640332641</v>
      </c>
      <c r="F107" s="4">
        <f t="shared" si="255"/>
        <v>139000</v>
      </c>
      <c r="G107" s="10">
        <f t="shared" si="256"/>
        <v>29.637526652452028</v>
      </c>
    </row>
    <row r="108" spans="1:7" x14ac:dyDescent="0.35">
      <c r="A108" s="1"/>
      <c r="B108" s="2" t="s">
        <v>8</v>
      </c>
      <c r="C108" s="3">
        <v>306000</v>
      </c>
      <c r="D108" s="4">
        <f t="shared" si="253"/>
        <v>-302000</v>
      </c>
      <c r="E108" s="5">
        <f t="shared" si="254"/>
        <v>-49.671052631578952</v>
      </c>
      <c r="F108" s="4">
        <f t="shared" si="255"/>
        <v>-124000</v>
      </c>
      <c r="G108" s="10">
        <f t="shared" si="256"/>
        <v>-28.837209302325583</v>
      </c>
    </row>
    <row r="109" spans="1:7" x14ac:dyDescent="0.35">
      <c r="A109" s="1"/>
      <c r="B109" s="2" t="s">
        <v>9</v>
      </c>
      <c r="C109" s="3">
        <v>176000</v>
      </c>
      <c r="D109" s="4">
        <f t="shared" ref="D109" si="257">C109-C108</f>
        <v>-130000</v>
      </c>
      <c r="E109" s="5">
        <f t="shared" ref="E109" si="258">((C109/C108)-1)*100</f>
        <v>-42.48366013071896</v>
      </c>
      <c r="F109" s="4">
        <f t="shared" ref="F109" si="259">C109-C105</f>
        <v>-265000</v>
      </c>
      <c r="G109" s="10">
        <f t="shared" ref="G109" si="260">((C109/C105)-1)*100</f>
        <v>-60.090702947845799</v>
      </c>
    </row>
    <row r="110" spans="1:7" x14ac:dyDescent="0.35">
      <c r="A110" s="1" t="s">
        <v>34</v>
      </c>
      <c r="B110" s="2" t="s">
        <v>11</v>
      </c>
      <c r="C110" s="3">
        <v>515000</v>
      </c>
      <c r="D110" s="4">
        <f t="shared" ref="D110" si="261">C110-C109</f>
        <v>339000</v>
      </c>
      <c r="E110" s="5">
        <f t="shared" ref="E110" si="262">((C110/C109)-1)*100</f>
        <v>192.61363636363637</v>
      </c>
      <c r="F110" s="4">
        <f t="shared" ref="F110" si="263">C110-C106</f>
        <v>34000</v>
      </c>
      <c r="G110" s="10">
        <f t="shared" ref="G110" si="264">((C110/C106)-1)*100</f>
        <v>7.0686070686070579</v>
      </c>
    </row>
    <row r="111" spans="1:7" x14ac:dyDescent="0.35">
      <c r="A111" s="1"/>
      <c r="B111" s="2" t="s">
        <v>7</v>
      </c>
      <c r="C111" s="3">
        <v>573000</v>
      </c>
      <c r="D111" s="4">
        <f t="shared" ref="D111" si="265">C111-C110</f>
        <v>58000</v>
      </c>
      <c r="E111" s="5">
        <f t="shared" ref="E111" si="266">((C111/C110)-1)*100</f>
        <v>11.262135922330096</v>
      </c>
      <c r="F111" s="4">
        <f t="shared" ref="F111" si="267">C111-C107</f>
        <v>-35000</v>
      </c>
      <c r="G111" s="10">
        <f t="shared" ref="G111" si="268">((C111/C107)-1)*100</f>
        <v>-5.7565789473684177</v>
      </c>
    </row>
    <row r="112" spans="1:7" x14ac:dyDescent="0.35">
      <c r="A112" s="1"/>
      <c r="B112" s="2" t="s">
        <v>8</v>
      </c>
      <c r="C112" s="3">
        <v>504000</v>
      </c>
      <c r="D112" s="4">
        <f t="shared" ref="D112" si="269">C112-C111</f>
        <v>-69000</v>
      </c>
      <c r="E112" s="5">
        <f t="shared" ref="E112" si="270">((C112/C111)-1)*100</f>
        <v>-12.041884816753923</v>
      </c>
      <c r="F112" s="4">
        <f t="shared" ref="F112" si="271">C112-C108</f>
        <v>198000</v>
      </c>
      <c r="G112" s="10">
        <f t="shared" ref="G112" si="272">((C112/C108)-1)*100</f>
        <v>64.705882352941174</v>
      </c>
    </row>
    <row r="113" spans="1:7" x14ac:dyDescent="0.35">
      <c r="A113" s="1"/>
      <c r="B113" s="2" t="s">
        <v>9</v>
      </c>
      <c r="C113" s="3">
        <v>503000</v>
      </c>
      <c r="D113" s="4">
        <f t="shared" ref="D113" si="273">C113-C112</f>
        <v>-1000</v>
      </c>
      <c r="E113" s="5">
        <f t="shared" ref="E113" si="274">((C113/C112)-1)*100</f>
        <v>-0.19841269841269771</v>
      </c>
      <c r="F113" s="4">
        <f t="shared" ref="F113" si="275">C113-C109</f>
        <v>327000</v>
      </c>
      <c r="G113" s="10">
        <f t="shared" ref="G113" si="276">((C113/C109)-1)*100</f>
        <v>185.79545454545453</v>
      </c>
    </row>
    <row r="114" spans="1:7" x14ac:dyDescent="0.35">
      <c r="A114" s="1" t="s">
        <v>35</v>
      </c>
      <c r="B114" s="2" t="s">
        <v>11</v>
      </c>
      <c r="C114" s="3">
        <v>639000</v>
      </c>
      <c r="D114" s="4">
        <f t="shared" ref="D114" si="277">C114-C113</f>
        <v>136000</v>
      </c>
      <c r="E114" s="5">
        <f t="shared" ref="E114" si="278">((C114/C113)-1)*100</f>
        <v>27.037773359840944</v>
      </c>
      <c r="F114" s="4">
        <f t="shared" ref="F114" si="279">C114-C110</f>
        <v>124000</v>
      </c>
      <c r="G114" s="10">
        <f t="shared" ref="G114" si="280">((C114/C110)-1)*100</f>
        <v>24.077669902912625</v>
      </c>
    </row>
    <row r="115" spans="1:7" x14ac:dyDescent="0.35">
      <c r="A115" s="1"/>
      <c r="B115" s="2" t="s">
        <v>7</v>
      </c>
      <c r="C115" s="3">
        <v>670000</v>
      </c>
      <c r="D115" s="4">
        <f t="shared" ref="D115" si="281">C115-C114</f>
        <v>31000</v>
      </c>
      <c r="E115" s="5">
        <f t="shared" ref="E115" si="282">((C115/C114)-1)*100</f>
        <v>4.8513302034428829</v>
      </c>
      <c r="F115" s="4">
        <f t="shared" ref="F115" si="283">C115-C111</f>
        <v>97000</v>
      </c>
      <c r="G115" s="10">
        <f t="shared" ref="G115" si="284">((C115/C111)-1)*100</f>
        <v>16.928446771378702</v>
      </c>
    </row>
    <row r="116" spans="1:7" x14ac:dyDescent="0.35">
      <c r="A116" s="1"/>
      <c r="B116" s="2" t="s">
        <v>8</v>
      </c>
      <c r="C116" s="3">
        <v>600000</v>
      </c>
      <c r="D116" s="4">
        <f t="shared" ref="D116" si="285">C116-C115</f>
        <v>-70000</v>
      </c>
      <c r="E116" s="5">
        <f t="shared" ref="E116" si="286">((C116/C115)-1)*100</f>
        <v>-10.447761194029848</v>
      </c>
      <c r="F116" s="4">
        <f t="shared" ref="F116" si="287">C116-C112</f>
        <v>96000</v>
      </c>
      <c r="G116" s="10">
        <f t="shared" ref="G116" si="288">((C116/C112)-1)*100</f>
        <v>19.047619047619047</v>
      </c>
    </row>
    <row r="117" spans="1:7" x14ac:dyDescent="0.35">
      <c r="A117" s="1"/>
      <c r="B117" s="2" t="s">
        <v>37</v>
      </c>
      <c r="C117" s="3">
        <v>602000</v>
      </c>
      <c r="D117" s="4">
        <f t="shared" ref="D117" si="289">C117-C116</f>
        <v>2000</v>
      </c>
      <c r="E117" s="5">
        <f t="shared" ref="E117" si="290">((C117/C116)-1)*100</f>
        <v>0.33333333333334103</v>
      </c>
      <c r="F117" s="4">
        <f t="shared" ref="F117" si="291">C117-C113</f>
        <v>99000</v>
      </c>
      <c r="G117" s="10">
        <f t="shared" ref="G117" si="292">((C117/C113)-1)*100</f>
        <v>19.681908548707749</v>
      </c>
    </row>
    <row r="118" spans="1:7" x14ac:dyDescent="0.35">
      <c r="A118" s="1" t="s">
        <v>38</v>
      </c>
      <c r="B118" s="2" t="s">
        <v>11</v>
      </c>
      <c r="C118" s="3">
        <v>723000</v>
      </c>
      <c r="D118" s="4">
        <f t="shared" ref="D118" si="293">C118-C117</f>
        <v>121000</v>
      </c>
      <c r="E118" s="5">
        <f t="shared" ref="E118" si="294">((C118/C117)-1)*100</f>
        <v>20.099667774086384</v>
      </c>
      <c r="F118" s="4">
        <f t="shared" ref="F118" si="295">C118-C114</f>
        <v>84000</v>
      </c>
      <c r="G118" s="10">
        <f t="shared" ref="G118" si="296">((C118/C114)-1)*100</f>
        <v>13.145539906103277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9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20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33534000</v>
      </c>
      <c r="D5" s="18" t="s">
        <v>29</v>
      </c>
      <c r="E5" s="19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0">
        <f t="shared" ref="G9" si="8">((C9/C5)-1)*100</f>
        <v>2.5615792926581893</v>
      </c>
    </row>
    <row r="10" spans="1:7" x14ac:dyDescent="0.35">
      <c r="A10" s="1"/>
      <c r="B10" s="2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0">
        <f t="shared" ref="G10" si="12">((C10/C6)-1)*100</f>
        <v>2.5073305008676883</v>
      </c>
    </row>
    <row r="11" spans="1:7" x14ac:dyDescent="0.35">
      <c r="A11" s="1"/>
      <c r="B11" s="2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0">
        <f t="shared" ref="G11" si="16">((C11/C7)-1)*100</f>
        <v>0.64402963583527484</v>
      </c>
    </row>
    <row r="12" spans="1:7" x14ac:dyDescent="0.35">
      <c r="A12" s="1" t="s">
        <v>25</v>
      </c>
      <c r="B12" s="2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0">
        <f t="shared" ref="G12" si="20">((C12/C8)-1)*100</f>
        <v>2.696071097279984</v>
      </c>
    </row>
    <row r="13" spans="1:7" x14ac:dyDescent="0.35">
      <c r="A13" s="1"/>
      <c r="B13" s="2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0">
        <f t="shared" ref="G13" si="24">((C13/C9)-1)*100</f>
        <v>-30.064257261652084</v>
      </c>
    </row>
    <row r="14" spans="1:7" x14ac:dyDescent="0.35">
      <c r="A14" s="1"/>
      <c r="B14" s="2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0">
        <f t="shared" ref="G14" si="28">((C14/C10)-1)*100</f>
        <v>-12.99474605954466</v>
      </c>
    </row>
    <row r="15" spans="1:7" x14ac:dyDescent="0.35">
      <c r="A15" s="1"/>
      <c r="B15" s="2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0">
        <f t="shared" ref="G15" si="32">((C15/C11)-1)*100</f>
        <v>-13.12072418905913</v>
      </c>
    </row>
    <row r="16" spans="1:7" x14ac:dyDescent="0.35">
      <c r="A16" s="1" t="s">
        <v>26</v>
      </c>
      <c r="B16" s="2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0">
        <f t="shared" ref="G16" si="36">((C16/C12)-1)*100</f>
        <v>-9.1142191142191127</v>
      </c>
    </row>
    <row r="17" spans="1:7" x14ac:dyDescent="0.35">
      <c r="A17" s="1"/>
      <c r="B17" s="2" t="s">
        <v>7</v>
      </c>
      <c r="C17" s="3">
        <f t="shared" si="0"/>
        <v>33382000</v>
      </c>
      <c r="D17" s="4">
        <f t="shared" ref="D17" si="37">C17-C16</f>
        <v>2190000</v>
      </c>
      <c r="E17" s="5">
        <f t="shared" ref="E17" si="38">((C17/C16)-1)*100</f>
        <v>7.0210310335983683</v>
      </c>
      <c r="F17" s="4">
        <f t="shared" ref="F17" si="39">C17-C13</f>
        <v>9329000</v>
      </c>
      <c r="G17" s="10">
        <f t="shared" ref="G17" si="40">((C17/C13)-1)*100</f>
        <v>38.785182721490052</v>
      </c>
    </row>
    <row r="18" spans="1:7" x14ac:dyDescent="0.35">
      <c r="A18" s="1"/>
      <c r="B18" s="2" t="s">
        <v>8</v>
      </c>
      <c r="C18" s="3">
        <f t="shared" si="0"/>
        <v>36799000</v>
      </c>
      <c r="D18" s="4">
        <f t="shared" ref="D18" si="41">C18-C17</f>
        <v>3417000</v>
      </c>
      <c r="E18" s="5">
        <f t="shared" ref="E18" si="42">((C18/C17)-1)*100</f>
        <v>10.2360553591756</v>
      </c>
      <c r="F18" s="4">
        <f t="shared" ref="F18" si="43">C18-C14</f>
        <v>6991000</v>
      </c>
      <c r="G18" s="10">
        <f t="shared" ref="G18" si="44">((C18/C14)-1)*100</f>
        <v>23.453435319377359</v>
      </c>
    </row>
    <row r="19" spans="1:7" x14ac:dyDescent="0.35">
      <c r="A19" s="1"/>
      <c r="B19" s="2" t="s">
        <v>9</v>
      </c>
      <c r="C19" s="3">
        <f t="shared" si="0"/>
        <v>39644000</v>
      </c>
      <c r="D19" s="4">
        <f t="shared" ref="D19" si="45">C19-C18</f>
        <v>2845000</v>
      </c>
      <c r="E19" s="5">
        <f t="shared" ref="E19" si="46">((C19/C18)-1)*100</f>
        <v>7.7311883475094323</v>
      </c>
      <c r="F19" s="4">
        <f t="shared" ref="F19" si="47">C19-C15</f>
        <v>6245000</v>
      </c>
      <c r="G19" s="10">
        <f t="shared" ref="G19" si="48">((C19/C15)-1)*100</f>
        <v>18.698164615707057</v>
      </c>
    </row>
    <row r="20" spans="1:7" x14ac:dyDescent="0.35">
      <c r="A20" s="1" t="s">
        <v>34</v>
      </c>
      <c r="B20" s="2" t="s">
        <v>11</v>
      </c>
      <c r="C20" s="3">
        <f t="shared" si="0"/>
        <v>36801000</v>
      </c>
      <c r="D20" s="4">
        <f t="shared" ref="D20" si="49">C20-C19</f>
        <v>-2843000</v>
      </c>
      <c r="E20" s="5">
        <f t="shared" ref="E20" si="50">((C20/C19)-1)*100</f>
        <v>-7.1713247906366684</v>
      </c>
      <c r="F20" s="4">
        <f t="shared" ref="F20" si="51">C20-C16</f>
        <v>5609000</v>
      </c>
      <c r="G20" s="10">
        <f t="shared" ref="G20" si="52">((C20/C16)-1)*100</f>
        <v>17.982174916645288</v>
      </c>
    </row>
    <row r="21" spans="1:7" x14ac:dyDescent="0.35">
      <c r="A21" s="1"/>
      <c r="B21" s="2" t="s">
        <v>7</v>
      </c>
      <c r="C21" s="3">
        <f t="shared" si="0"/>
        <v>40262000</v>
      </c>
      <c r="D21" s="4">
        <f t="shared" ref="D21" si="53">C21-C20</f>
        <v>3461000</v>
      </c>
      <c r="E21" s="5">
        <f t="shared" ref="E21" si="54">((C21/C20)-1)*100</f>
        <v>9.4046357435939143</v>
      </c>
      <c r="F21" s="4">
        <f t="shared" ref="F21" si="55">C21-C17</f>
        <v>6880000</v>
      </c>
      <c r="G21" s="10">
        <f t="shared" ref="G21" si="56">((C21/C17)-1)*100</f>
        <v>20.609909532083147</v>
      </c>
    </row>
    <row r="22" spans="1:7" x14ac:dyDescent="0.35">
      <c r="A22" s="1"/>
      <c r="B22" s="2" t="s">
        <v>8</v>
      </c>
      <c r="C22" s="3">
        <f t="shared" si="0"/>
        <v>40192000</v>
      </c>
      <c r="D22" s="4">
        <f t="shared" ref="D22" si="57">C22-C21</f>
        <v>-70000</v>
      </c>
      <c r="E22" s="5">
        <f t="shared" ref="E22" si="58">((C22/C21)-1)*100</f>
        <v>-0.17386120908052805</v>
      </c>
      <c r="F22" s="4">
        <f t="shared" ref="F22" si="59">C22-C18</f>
        <v>3393000</v>
      </c>
      <c r="G22" s="10">
        <f t="shared" ref="G22" si="60">((C22/C18)-1)*100</f>
        <v>9.22035924889264</v>
      </c>
    </row>
    <row r="23" spans="1:7" x14ac:dyDescent="0.35">
      <c r="A23" s="1"/>
      <c r="B23" s="2" t="s">
        <v>9</v>
      </c>
      <c r="C23" s="3">
        <f t="shared" si="0"/>
        <v>46194000</v>
      </c>
      <c r="D23" s="4">
        <f t="shared" ref="D23" si="61">C23-C22</f>
        <v>6002000</v>
      </c>
      <c r="E23" s="5">
        <f t="shared" ref="E23" si="62">((C23/C22)-1)*100</f>
        <v>14.933320063694278</v>
      </c>
      <c r="F23" s="4">
        <f t="shared" ref="F23" si="63">C23-C19</f>
        <v>6550000</v>
      </c>
      <c r="G23" s="10">
        <f t="shared" ref="G23" si="64">((C23/C19)-1)*100</f>
        <v>16.522046211280394</v>
      </c>
    </row>
    <row r="24" spans="1:7" x14ac:dyDescent="0.35">
      <c r="A24" s="1" t="s">
        <v>35</v>
      </c>
      <c r="B24" s="2" t="s">
        <v>11</v>
      </c>
      <c r="C24" s="3">
        <f t="shared" si="0"/>
        <v>40525000</v>
      </c>
      <c r="D24" s="4">
        <f t="shared" ref="D24" si="65">C24-C23</f>
        <v>-5669000</v>
      </c>
      <c r="E24" s="5">
        <f t="shared" ref="E24" si="66">((C24/C23)-1)*100</f>
        <v>-12.272156557128632</v>
      </c>
      <c r="F24" s="4">
        <f t="shared" ref="F24" si="67">C24-C20</f>
        <v>3724000</v>
      </c>
      <c r="G24" s="10">
        <f t="shared" ref="G24" si="68">((C24/C20)-1)*100</f>
        <v>10.119290236678346</v>
      </c>
    </row>
    <row r="25" spans="1:7" x14ac:dyDescent="0.35">
      <c r="A25" s="1"/>
      <c r="B25" s="2" t="s">
        <v>7</v>
      </c>
      <c r="C25" s="3">
        <f t="shared" si="0"/>
        <v>43138000</v>
      </c>
      <c r="D25" s="4">
        <f t="shared" ref="D25" si="69">C25-C24</f>
        <v>2613000</v>
      </c>
      <c r="E25" s="5">
        <f t="shared" ref="E25" si="70">((C25/C24)-1)*100</f>
        <v>6.4478716841455785</v>
      </c>
      <c r="F25" s="4">
        <f t="shared" ref="F25" si="71">C25-C21</f>
        <v>2876000</v>
      </c>
      <c r="G25" s="10">
        <f t="shared" ref="G25" si="72">((C25/C21)-1)*100</f>
        <v>7.1432119616511747</v>
      </c>
    </row>
    <row r="26" spans="1:7" x14ac:dyDescent="0.35">
      <c r="A26" s="1"/>
      <c r="B26" s="2" t="s">
        <v>8</v>
      </c>
      <c r="C26" s="3">
        <f t="shared" si="0"/>
        <v>42759000</v>
      </c>
      <c r="D26" s="4">
        <f t="shared" ref="D26" si="73">C26-C25</f>
        <v>-379000</v>
      </c>
      <c r="E26" s="5">
        <f t="shared" ref="E26" si="74">((C26/C25)-1)*100</f>
        <v>-0.87857573369187758</v>
      </c>
      <c r="F26" s="4">
        <f t="shared" ref="F26" si="75">C26-C22</f>
        <v>2567000</v>
      </c>
      <c r="G26" s="10">
        <f t="shared" ref="G26" si="76">((C26/C22)-1)*100</f>
        <v>6.3868431528662395</v>
      </c>
    </row>
    <row r="27" spans="1:7" x14ac:dyDescent="0.35">
      <c r="A27" s="1"/>
      <c r="B27" s="2" t="s">
        <v>37</v>
      </c>
      <c r="C27" s="3">
        <f t="shared" si="0"/>
        <v>47579000</v>
      </c>
      <c r="D27" s="4">
        <f t="shared" ref="D27" si="77">C27-C26</f>
        <v>4820000</v>
      </c>
      <c r="E27" s="5">
        <f t="shared" ref="E27" si="78">((C27/C26)-1)*100</f>
        <v>11.272480647349091</v>
      </c>
      <c r="F27" s="4">
        <f t="shared" ref="F27" si="79">C27-C23</f>
        <v>1385000</v>
      </c>
      <c r="G27" s="10">
        <f t="shared" ref="G27" si="80">((C27/C23)-1)*100</f>
        <v>2.998224877689748</v>
      </c>
    </row>
    <row r="28" spans="1:7" x14ac:dyDescent="0.35">
      <c r="A28" s="1" t="s">
        <v>38</v>
      </c>
      <c r="B28" s="2" t="s">
        <v>11</v>
      </c>
      <c r="C28" s="3">
        <f t="shared" si="0"/>
        <v>41324000</v>
      </c>
      <c r="D28" s="4">
        <f t="shared" ref="D28" si="81">C28-C27</f>
        <v>-6255000</v>
      </c>
      <c r="E28" s="5">
        <f t="shared" ref="E28" si="82">((C28/C27)-1)*100</f>
        <v>-13.14655625380945</v>
      </c>
      <c r="F28" s="4">
        <f t="shared" ref="F28" si="83">C28-C24</f>
        <v>799000</v>
      </c>
      <c r="G28" s="10">
        <f t="shared" ref="G28" si="84">((C28/C24)-1)*100</f>
        <v>1.9716224552745132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31074000</v>
      </c>
      <c r="D35" s="18" t="s">
        <v>29</v>
      </c>
      <c r="E35" s="19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31464000</v>
      </c>
      <c r="D36" s="4">
        <f t="shared" ref="D36:D37" si="85">C36-C35</f>
        <v>390000</v>
      </c>
      <c r="E36" s="5">
        <f t="shared" ref="E36:E37" si="86">((C36/C35)-1)*100</f>
        <v>1.2550685460513522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32252000</v>
      </c>
      <c r="D37" s="4">
        <f t="shared" si="85"/>
        <v>788000</v>
      </c>
      <c r="E37" s="5">
        <f t="shared" si="86"/>
        <v>2.5044495296211444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31185000</v>
      </c>
      <c r="D38" s="4">
        <f t="shared" ref="D38" si="87">C38-C37</f>
        <v>-1067000</v>
      </c>
      <c r="E38" s="5">
        <f t="shared" ref="E38" si="88">((C38/C37)-1)*100</f>
        <v>-3.308321964529326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32272000</v>
      </c>
      <c r="D39" s="4">
        <f t="shared" ref="D39" si="89">C39-C38</f>
        <v>1087000</v>
      </c>
      <c r="E39" s="5">
        <f t="shared" ref="E39" si="90">((C39/C38)-1)*100</f>
        <v>3.4856501523168104</v>
      </c>
      <c r="F39" s="4">
        <f t="shared" ref="F39" si="91">C39-C35</f>
        <v>1198000</v>
      </c>
      <c r="G39" s="10">
        <f t="shared" ref="G39" si="92">((C39/C35)-1)*100</f>
        <v>3.8553131235116167</v>
      </c>
    </row>
    <row r="40" spans="1:7" x14ac:dyDescent="0.35">
      <c r="A40" s="1"/>
      <c r="B40" s="2" t="s">
        <v>8</v>
      </c>
      <c r="C40" s="3">
        <v>32368000</v>
      </c>
      <c r="D40" s="4">
        <f t="shared" ref="D40" si="93">C40-C39</f>
        <v>96000</v>
      </c>
      <c r="E40" s="5">
        <f t="shared" ref="E40" si="94">((C40/C39)-1)*100</f>
        <v>0.29747149231531544</v>
      </c>
      <c r="F40" s="4">
        <f t="shared" ref="F40" si="95">C40-C36</f>
        <v>904000</v>
      </c>
      <c r="G40" s="10">
        <f t="shared" ref="G40" si="96">((C40/C36)-1)*100</f>
        <v>2.8731248410882371</v>
      </c>
    </row>
    <row r="41" spans="1:7" x14ac:dyDescent="0.35">
      <c r="A41" s="1"/>
      <c r="B41" s="2" t="s">
        <v>9</v>
      </c>
      <c r="C41" s="3">
        <v>33304000</v>
      </c>
      <c r="D41" s="4">
        <f t="shared" ref="D41" si="97">C41-C40</f>
        <v>936000</v>
      </c>
      <c r="E41" s="5">
        <f t="shared" ref="E41" si="98">((C41/C40)-1)*100</f>
        <v>2.8917449332674261</v>
      </c>
      <c r="F41" s="4">
        <f t="shared" ref="F41" si="99">C41-C37</f>
        <v>1052000</v>
      </c>
      <c r="G41" s="10">
        <f t="shared" ref="G41" si="100">((C41/C37)-1)*100</f>
        <v>3.2618132208855233</v>
      </c>
    </row>
    <row r="42" spans="1:7" x14ac:dyDescent="0.35">
      <c r="A42" s="1" t="s">
        <v>25</v>
      </c>
      <c r="B42" s="2" t="s">
        <v>11</v>
      </c>
      <c r="C42" s="3">
        <v>32400000</v>
      </c>
      <c r="D42" s="4">
        <f t="shared" ref="D42" si="101">C42-C41</f>
        <v>-904000</v>
      </c>
      <c r="E42" s="5">
        <f t="shared" ref="E42" si="102">((C42/C41)-1)*100</f>
        <v>-2.7143886620225821</v>
      </c>
      <c r="F42" s="4">
        <f t="shared" ref="F42" si="103">C42-C38</f>
        <v>1215000</v>
      </c>
      <c r="G42" s="10">
        <f t="shared" ref="G42" si="104">((C42/C38)-1)*100</f>
        <v>3.8961038961038863</v>
      </c>
    </row>
    <row r="43" spans="1:7" x14ac:dyDescent="0.35">
      <c r="A43" s="1"/>
      <c r="B43" s="2" t="s">
        <v>7</v>
      </c>
      <c r="C43" s="3">
        <v>22903000</v>
      </c>
      <c r="D43" s="4">
        <f t="shared" ref="D43" si="105">C43-C42</f>
        <v>-9497000</v>
      </c>
      <c r="E43" s="5">
        <f t="shared" ref="E43" si="106">((C43/C42)-1)*100</f>
        <v>-29.311728395061731</v>
      </c>
      <c r="F43" s="4">
        <f t="shared" ref="F43" si="107">C43-C39</f>
        <v>-9369000</v>
      </c>
      <c r="G43" s="10">
        <f t="shared" ref="G43" si="108">((C43/C39)-1)*100</f>
        <v>-29.031358453148236</v>
      </c>
    </row>
    <row r="44" spans="1:7" x14ac:dyDescent="0.35">
      <c r="A44" s="1"/>
      <c r="B44" s="2" t="s">
        <v>8</v>
      </c>
      <c r="C44" s="3">
        <v>28252000</v>
      </c>
      <c r="D44" s="4">
        <f t="shared" ref="D44" si="109">C44-C43</f>
        <v>5349000</v>
      </c>
      <c r="E44" s="5">
        <f t="shared" ref="E44" si="110">((C44/C43)-1)*100</f>
        <v>23.355018993145006</v>
      </c>
      <c r="F44" s="4">
        <f t="shared" ref="F44" si="111">C44-C40</f>
        <v>-4116000</v>
      </c>
      <c r="G44" s="10">
        <f t="shared" ref="G44" si="112">((C44/C40)-1)*100</f>
        <v>-12.716262975778548</v>
      </c>
    </row>
    <row r="45" spans="1:7" x14ac:dyDescent="0.35">
      <c r="A45" s="1"/>
      <c r="B45" s="2" t="s">
        <v>9</v>
      </c>
      <c r="C45" s="3">
        <v>29834000</v>
      </c>
      <c r="D45" s="4">
        <f t="shared" ref="D45" si="113">C45-C44</f>
        <v>1582000</v>
      </c>
      <c r="E45" s="5">
        <f t="shared" ref="E45" si="114">((C45/C44)-1)*100</f>
        <v>5.5996035678889999</v>
      </c>
      <c r="F45" s="4">
        <f t="shared" ref="F45" si="115">C45-C41</f>
        <v>-3470000</v>
      </c>
      <c r="G45" s="10">
        <f t="shared" ref="G45" si="116">((C45/C41)-1)*100</f>
        <v>-10.419168868604366</v>
      </c>
    </row>
    <row r="46" spans="1:7" x14ac:dyDescent="0.35">
      <c r="A46" s="1" t="s">
        <v>26</v>
      </c>
      <c r="B46" s="2" t="s">
        <v>11</v>
      </c>
      <c r="C46" s="3">
        <v>29207000</v>
      </c>
      <c r="D46" s="4">
        <f t="shared" ref="D46" si="117">C46-C45</f>
        <v>-627000</v>
      </c>
      <c r="E46" s="5">
        <f t="shared" ref="E46" si="118">((C46/C45)-1)*100</f>
        <v>-2.1016290138767824</v>
      </c>
      <c r="F46" s="4">
        <f t="shared" ref="F46" si="119">C46-C42</f>
        <v>-3193000</v>
      </c>
      <c r="G46" s="10">
        <f t="shared" ref="G46" si="120">((C46/C42)-1)*100</f>
        <v>-9.8549382716049401</v>
      </c>
    </row>
    <row r="47" spans="1:7" x14ac:dyDescent="0.35">
      <c r="A47" s="1"/>
      <c r="B47" s="2" t="s">
        <v>7</v>
      </c>
      <c r="C47" s="3">
        <v>31286000</v>
      </c>
      <c r="D47" s="4">
        <f t="shared" ref="D47" si="121">C47-C46</f>
        <v>2079000</v>
      </c>
      <c r="E47" s="5">
        <f t="shared" ref="E47" si="122">((C47/C46)-1)*100</f>
        <v>7.1181566062930024</v>
      </c>
      <c r="F47" s="4">
        <f t="shared" ref="F47" si="123">C47-C43</f>
        <v>8383000</v>
      </c>
      <c r="G47" s="10">
        <f t="shared" ref="G47" si="124">((C47/C43)-1)*100</f>
        <v>36.602191852595723</v>
      </c>
    </row>
    <row r="48" spans="1:7" x14ac:dyDescent="0.35">
      <c r="A48" s="1"/>
      <c r="B48" s="2" t="s">
        <v>8</v>
      </c>
      <c r="C48" s="3">
        <v>34909000</v>
      </c>
      <c r="D48" s="4">
        <f t="shared" ref="D48" si="125">C48-C47</f>
        <v>3623000</v>
      </c>
      <c r="E48" s="5">
        <f t="shared" ref="E48" si="126">((C48/C47)-1)*100</f>
        <v>11.580259541008765</v>
      </c>
      <c r="F48" s="4">
        <f t="shared" ref="F48" si="127">C48-C44</f>
        <v>6657000</v>
      </c>
      <c r="G48" s="10">
        <f t="shared" ref="G48" si="128">((C48/C44)-1)*100</f>
        <v>23.562933597621406</v>
      </c>
    </row>
    <row r="49" spans="1:7" x14ac:dyDescent="0.35">
      <c r="A49" s="1"/>
      <c r="B49" s="2" t="s">
        <v>9</v>
      </c>
      <c r="C49" s="3">
        <v>33976000</v>
      </c>
      <c r="D49" s="4">
        <f t="shared" ref="D49" si="129">C49-C48</f>
        <v>-933000</v>
      </c>
      <c r="E49" s="5">
        <f t="shared" ref="E49" si="130">((C49/C48)-1)*100</f>
        <v>-2.6726632100604442</v>
      </c>
      <c r="F49" s="4">
        <f t="shared" ref="F49" si="131">C49-C45</f>
        <v>4142000</v>
      </c>
      <c r="G49" s="10">
        <f t="shared" ref="G49" si="132">((C49/C45)-1)*100</f>
        <v>13.88348863712543</v>
      </c>
    </row>
    <row r="50" spans="1:7" x14ac:dyDescent="0.35">
      <c r="A50" s="1" t="s">
        <v>34</v>
      </c>
      <c r="B50" s="2" t="s">
        <v>11</v>
      </c>
      <c r="C50" s="3">
        <v>33963000</v>
      </c>
      <c r="D50" s="4">
        <f t="shared" ref="D50" si="133">C50-C49</f>
        <v>-13000</v>
      </c>
      <c r="E50" s="5">
        <f t="shared" ref="E50" si="134">((C50/C49)-1)*100</f>
        <v>-3.8262302801972403E-2</v>
      </c>
      <c r="F50" s="4">
        <f t="shared" ref="F50" si="135">C50-C46</f>
        <v>4756000</v>
      </c>
      <c r="G50" s="10">
        <f t="shared" ref="G50" si="136">((C50/C46)-1)*100</f>
        <v>16.283767589961307</v>
      </c>
    </row>
    <row r="51" spans="1:7" x14ac:dyDescent="0.35">
      <c r="A51" s="1"/>
      <c r="B51" s="2" t="s">
        <v>7</v>
      </c>
      <c r="C51" s="3">
        <v>37196000</v>
      </c>
      <c r="D51" s="4">
        <f t="shared" ref="D51" si="137">C51-C50</f>
        <v>3233000</v>
      </c>
      <c r="E51" s="5">
        <f t="shared" ref="E51" si="138">((C51/C50)-1)*100</f>
        <v>9.5191826399316994</v>
      </c>
      <c r="F51" s="4">
        <f t="shared" ref="F51" si="139">C51-C47</f>
        <v>5910000</v>
      </c>
      <c r="G51" s="10">
        <f t="shared" ref="G51" si="140">((C51/C47)-1)*100</f>
        <v>18.890238445310992</v>
      </c>
    </row>
    <row r="52" spans="1:7" x14ac:dyDescent="0.35">
      <c r="A52" s="1"/>
      <c r="B52" s="2" t="s">
        <v>8</v>
      </c>
      <c r="C52" s="3">
        <v>37700000</v>
      </c>
      <c r="D52" s="4">
        <f t="shared" ref="D52" si="141">C52-C51</f>
        <v>504000</v>
      </c>
      <c r="E52" s="5">
        <f t="shared" ref="E52" si="142">((C52/C51)-1)*100</f>
        <v>1.3549844069254746</v>
      </c>
      <c r="F52" s="4">
        <f t="shared" ref="F52" si="143">C52-C48</f>
        <v>2791000</v>
      </c>
      <c r="G52" s="10">
        <f t="shared" ref="G52" si="144">((C52/C48)-1)*100</f>
        <v>7.995072903835676</v>
      </c>
    </row>
    <row r="53" spans="1:7" x14ac:dyDescent="0.35">
      <c r="A53" s="1"/>
      <c r="B53" s="2" t="s">
        <v>9</v>
      </c>
      <c r="C53" s="3">
        <v>37515000</v>
      </c>
      <c r="D53" s="4">
        <f t="shared" ref="D53" si="145">C53-C52</f>
        <v>-185000</v>
      </c>
      <c r="E53" s="5">
        <f t="shared" ref="E53" si="146">((C53/C52)-1)*100</f>
        <v>-0.49071618037135334</v>
      </c>
      <c r="F53" s="4">
        <f t="shared" ref="F53" si="147">C53-C49</f>
        <v>3539000</v>
      </c>
      <c r="G53" s="10">
        <f t="shared" ref="G53" si="148">((C53/C49)-1)*100</f>
        <v>10.416176124323062</v>
      </c>
    </row>
    <row r="54" spans="1:7" x14ac:dyDescent="0.35">
      <c r="A54" s="1" t="s">
        <v>35</v>
      </c>
      <c r="B54" s="2" t="s">
        <v>11</v>
      </c>
      <c r="C54" s="3">
        <v>37144000</v>
      </c>
      <c r="D54" s="4">
        <f t="shared" ref="D54" si="149">C54-C53</f>
        <v>-371000</v>
      </c>
      <c r="E54" s="5">
        <f t="shared" ref="E54" si="150">((C54/C53)-1)*100</f>
        <v>-0.98893775823004626</v>
      </c>
      <c r="F54" s="4">
        <f t="shared" ref="F54" si="151">C54-C50</f>
        <v>3181000</v>
      </c>
      <c r="G54" s="10">
        <f t="shared" ref="G54" si="152">((C54/C50)-1)*100</f>
        <v>9.3660748461561028</v>
      </c>
    </row>
    <row r="55" spans="1:7" x14ac:dyDescent="0.35">
      <c r="A55" s="1"/>
      <c r="B55" s="2" t="s">
        <v>7</v>
      </c>
      <c r="C55" s="3">
        <v>39452000</v>
      </c>
      <c r="D55" s="4">
        <f t="shared" ref="D55" si="153">C55-C54</f>
        <v>2308000</v>
      </c>
      <c r="E55" s="5">
        <f t="shared" ref="E55" si="154">((C55/C54)-1)*100</f>
        <v>6.2136549644626227</v>
      </c>
      <c r="F55" s="4">
        <f t="shared" ref="F55" si="155">C55-C51</f>
        <v>2256000</v>
      </c>
      <c r="G55" s="10">
        <f t="shared" ref="G55" si="156">((C55/C51)-1)*100</f>
        <v>6.0651682976664123</v>
      </c>
    </row>
    <row r="56" spans="1:7" x14ac:dyDescent="0.35">
      <c r="A56" s="1"/>
      <c r="B56" s="2" t="s">
        <v>8</v>
      </c>
      <c r="C56" s="3">
        <v>40041000</v>
      </c>
      <c r="D56" s="4">
        <f t="shared" ref="D56" si="157">C56-C55</f>
        <v>589000</v>
      </c>
      <c r="E56" s="5">
        <f t="shared" ref="E56" si="158">((C56/C55)-1)*100</f>
        <v>1.4929534624353646</v>
      </c>
      <c r="F56" s="4">
        <f t="shared" ref="F56" si="159">C56-C52</f>
        <v>2341000</v>
      </c>
      <c r="G56" s="10">
        <f t="shared" ref="G56" si="160">((C56/C52)-1)*100</f>
        <v>6.2095490716180368</v>
      </c>
    </row>
    <row r="57" spans="1:7" x14ac:dyDescent="0.35">
      <c r="A57" s="1"/>
      <c r="B57" s="2" t="s">
        <v>37</v>
      </c>
      <c r="C57" s="3">
        <v>39326000</v>
      </c>
      <c r="D57" s="4">
        <f t="shared" ref="D57" si="161">C57-C56</f>
        <v>-715000</v>
      </c>
      <c r="E57" s="5">
        <f t="shared" ref="E57" si="162">((C57/C56)-1)*100</f>
        <v>-1.7856696885692136</v>
      </c>
      <c r="F57" s="4">
        <f t="shared" ref="F57" si="163">C57-C53</f>
        <v>1811000</v>
      </c>
      <c r="G57" s="10">
        <f t="shared" ref="G57" si="164">((C57/C53)-1)*100</f>
        <v>4.8274023723843706</v>
      </c>
    </row>
    <row r="58" spans="1:7" x14ac:dyDescent="0.35">
      <c r="A58" s="1" t="s">
        <v>38</v>
      </c>
      <c r="B58" s="2" t="s">
        <v>11</v>
      </c>
      <c r="C58" s="3">
        <v>37874000</v>
      </c>
      <c r="D58" s="4">
        <f t="shared" ref="D58" si="165">C58-C57</f>
        <v>-1452000</v>
      </c>
      <c r="E58" s="5">
        <f t="shared" ref="E58" si="166">((C58/C57)-1)*100</f>
        <v>-3.6922138025733631</v>
      </c>
      <c r="F58" s="4">
        <f t="shared" ref="F58" si="167">C58-C54</f>
        <v>730000</v>
      </c>
      <c r="G58" s="10">
        <f t="shared" ref="G58" si="168">((C58/C54)-1)*100</f>
        <v>1.9653241438724933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998000</v>
      </c>
      <c r="D65" s="18" t="s">
        <v>29</v>
      </c>
      <c r="E65" s="19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587000</v>
      </c>
      <c r="D66" s="4">
        <f t="shared" ref="D66:D67" si="169">C66-C65</f>
        <v>-411000</v>
      </c>
      <c r="E66" s="5">
        <f t="shared" ref="E66:E67" si="170">((C66/C65)-1)*100</f>
        <v>-41.182364729458918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4590000</v>
      </c>
      <c r="D67" s="4">
        <f t="shared" si="169"/>
        <v>4003000</v>
      </c>
      <c r="E67" s="5">
        <f t="shared" si="170"/>
        <v>681.94207836456565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1025000</v>
      </c>
      <c r="D68" s="4">
        <f t="shared" ref="D68" si="171">C68-C67</f>
        <v>-3565000</v>
      </c>
      <c r="E68" s="5">
        <f t="shared" ref="E68" si="172">((C68/C67)-1)*100</f>
        <v>-77.66884531590415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796000</v>
      </c>
      <c r="D69" s="4">
        <f t="shared" ref="D69" si="173">C69-C68</f>
        <v>-229000</v>
      </c>
      <c r="E69" s="5">
        <f t="shared" ref="E69" si="174">((C69/C68)-1)*100</f>
        <v>-22.341463414634145</v>
      </c>
      <c r="F69" s="4">
        <f t="shared" ref="F69" si="175">C69-C65</f>
        <v>-202000</v>
      </c>
      <c r="G69" s="10">
        <f t="shared" ref="G69" si="176">((C69/C65)-1)*100</f>
        <v>-20.240480961923847</v>
      </c>
    </row>
    <row r="70" spans="1:7" x14ac:dyDescent="0.35">
      <c r="A70" s="1"/>
      <c r="B70" s="2" t="s">
        <v>8</v>
      </c>
      <c r="C70" s="3">
        <v>505000</v>
      </c>
      <c r="D70" s="4">
        <f t="shared" ref="D70" si="177">C70-C69</f>
        <v>-291000</v>
      </c>
      <c r="E70" s="5">
        <f t="shared" ref="E70" si="178">((C70/C69)-1)*100</f>
        <v>-36.557788944723612</v>
      </c>
      <c r="F70" s="4">
        <f t="shared" ref="F70" si="179">C70-C66</f>
        <v>-82000</v>
      </c>
      <c r="G70" s="10">
        <f t="shared" ref="G70" si="180">((C70/C66)-1)*100</f>
        <v>-13.969335604770016</v>
      </c>
    </row>
    <row r="71" spans="1:7" x14ac:dyDescent="0.35">
      <c r="A71" s="1"/>
      <c r="B71" s="2" t="s">
        <v>9</v>
      </c>
      <c r="C71" s="3">
        <v>3813000</v>
      </c>
      <c r="D71" s="4">
        <f t="shared" ref="D71" si="181">C71-C70</f>
        <v>3308000</v>
      </c>
      <c r="E71" s="5">
        <f t="shared" ref="E71" si="182">((C71/C70)-1)*100</f>
        <v>655.04950495049502</v>
      </c>
      <c r="F71" s="4">
        <f t="shared" ref="F71" si="183">C71-C67</f>
        <v>-777000</v>
      </c>
      <c r="G71" s="10">
        <f t="shared" ref="G71" si="184">((C71/C67)-1)*100</f>
        <v>-16.928104575163395</v>
      </c>
    </row>
    <row r="72" spans="1:7" x14ac:dyDescent="0.35">
      <c r="A72" s="1" t="s">
        <v>25</v>
      </c>
      <c r="B72" s="2" t="s">
        <v>11</v>
      </c>
      <c r="C72" s="3">
        <v>767000</v>
      </c>
      <c r="D72" s="4">
        <f t="shared" ref="D72" si="185">C72-C71</f>
        <v>-3046000</v>
      </c>
      <c r="E72" s="5">
        <f t="shared" ref="E72" si="186">((C72/C71)-1)*100</f>
        <v>-79.884605297665871</v>
      </c>
      <c r="F72" s="4">
        <f t="shared" ref="F72" si="187">C72-C68</f>
        <v>-258000</v>
      </c>
      <c r="G72" s="10">
        <f t="shared" ref="G72" si="188">((C72/C68)-1)*100</f>
        <v>-25.170731707317074</v>
      </c>
    </row>
    <row r="73" spans="1:7" x14ac:dyDescent="0.35">
      <c r="A73" s="1"/>
      <c r="B73" s="2" t="s">
        <v>7</v>
      </c>
      <c r="C73" s="3">
        <v>444000</v>
      </c>
      <c r="D73" s="4">
        <f t="shared" ref="D73" si="189">C73-C72</f>
        <v>-323000</v>
      </c>
      <c r="E73" s="5">
        <f t="shared" ref="E73" si="190">((C73/C72)-1)*100</f>
        <v>-42.112125162972625</v>
      </c>
      <c r="F73" s="4">
        <f t="shared" ref="F73" si="191">C73-C69</f>
        <v>-352000</v>
      </c>
      <c r="G73" s="10">
        <f t="shared" ref="G73" si="192">((C73/C69)-1)*100</f>
        <v>-44.221105527638194</v>
      </c>
    </row>
    <row r="74" spans="1:7" x14ac:dyDescent="0.35">
      <c r="A74" s="1"/>
      <c r="B74" s="2" t="s">
        <v>8</v>
      </c>
      <c r="C74" s="3">
        <v>468000</v>
      </c>
      <c r="D74" s="4">
        <f t="shared" ref="D74" si="193">C74-C73</f>
        <v>24000</v>
      </c>
      <c r="E74" s="5">
        <f t="shared" ref="E74" si="194">((C74/C73)-1)*100</f>
        <v>5.4054054054053946</v>
      </c>
      <c r="F74" s="4">
        <f t="shared" ref="F74" si="195">C74-C70</f>
        <v>-37000</v>
      </c>
      <c r="G74" s="10">
        <f t="shared" ref="G74" si="196">((C74/C70)-1)*100</f>
        <v>-7.3267326732673226</v>
      </c>
    </row>
    <row r="75" spans="1:7" x14ac:dyDescent="0.35">
      <c r="A75" s="1"/>
      <c r="B75" s="2" t="s">
        <v>9</v>
      </c>
      <c r="C75" s="3">
        <v>2411000</v>
      </c>
      <c r="D75" s="4">
        <f t="shared" ref="D75" si="197">C75-C74</f>
        <v>1943000</v>
      </c>
      <c r="E75" s="5">
        <f t="shared" ref="E75" si="198">((C75/C74)-1)*100</f>
        <v>415.17094017094018</v>
      </c>
      <c r="F75" s="4">
        <f t="shared" ref="F75" si="199">C75-C71</f>
        <v>-1402000</v>
      </c>
      <c r="G75" s="10">
        <f t="shared" ref="G75" si="200">((C75/C71)-1)*100</f>
        <v>-36.768948334644634</v>
      </c>
    </row>
    <row r="76" spans="1:7" x14ac:dyDescent="0.35">
      <c r="A76" s="1" t="s">
        <v>26</v>
      </c>
      <c r="B76" s="2" t="s">
        <v>11</v>
      </c>
      <c r="C76" s="3">
        <v>844000</v>
      </c>
      <c r="D76" s="4">
        <f t="shared" ref="D76" si="201">C76-C75</f>
        <v>-1567000</v>
      </c>
      <c r="E76" s="5">
        <f t="shared" ref="E76" si="202">((C76/C75)-1)*100</f>
        <v>-64.993778515138942</v>
      </c>
      <c r="F76" s="4">
        <f t="shared" ref="F76" si="203">C76-C72</f>
        <v>77000</v>
      </c>
      <c r="G76" s="10">
        <f t="shared" ref="G76" si="204">((C76/C72)-1)*100</f>
        <v>10.039113428943946</v>
      </c>
    </row>
    <row r="77" spans="1:7" x14ac:dyDescent="0.35">
      <c r="A77" s="1"/>
      <c r="B77" s="2" t="s">
        <v>7</v>
      </c>
      <c r="C77" s="3">
        <v>793000</v>
      </c>
      <c r="D77" s="4">
        <f t="shared" ref="D77" si="205">C77-C76</f>
        <v>-51000</v>
      </c>
      <c r="E77" s="5">
        <f t="shared" ref="E77" si="206">((C77/C76)-1)*100</f>
        <v>-6.0426540284360231</v>
      </c>
      <c r="F77" s="4">
        <f t="shared" ref="F77" si="207">C77-C73</f>
        <v>349000</v>
      </c>
      <c r="G77" s="10">
        <f t="shared" ref="G77" si="208">((C77/C73)-1)*100</f>
        <v>78.603603603603617</v>
      </c>
    </row>
    <row r="78" spans="1:7" x14ac:dyDescent="0.35">
      <c r="A78" s="1"/>
      <c r="B78" s="2" t="s">
        <v>8</v>
      </c>
      <c r="C78" s="3">
        <v>592000</v>
      </c>
      <c r="D78" s="4">
        <f t="shared" ref="D78" si="209">C78-C77</f>
        <v>-201000</v>
      </c>
      <c r="E78" s="5">
        <f t="shared" ref="E78" si="210">((C78/C77)-1)*100</f>
        <v>-25.346784363177811</v>
      </c>
      <c r="F78" s="4">
        <f t="shared" ref="F78" si="211">C78-C74</f>
        <v>124000</v>
      </c>
      <c r="G78" s="10">
        <f t="shared" ref="G78" si="212">((C78/C74)-1)*100</f>
        <v>26.49572649572649</v>
      </c>
    </row>
    <row r="79" spans="1:7" x14ac:dyDescent="0.35">
      <c r="A79" s="1"/>
      <c r="B79" s="2" t="s">
        <v>9</v>
      </c>
      <c r="C79" s="3">
        <v>4207000</v>
      </c>
      <c r="D79" s="4">
        <f t="shared" ref="D79" si="213">C79-C78</f>
        <v>3615000</v>
      </c>
      <c r="E79" s="5">
        <f t="shared" ref="E79" si="214">((C79/C78)-1)*100</f>
        <v>610.64189189189187</v>
      </c>
      <c r="F79" s="4">
        <f t="shared" ref="F79" si="215">C79-C75</f>
        <v>1796000</v>
      </c>
      <c r="G79" s="10">
        <f t="shared" ref="G79" si="216">((C79/C75)-1)*100</f>
        <v>74.491912069680623</v>
      </c>
    </row>
    <row r="80" spans="1:7" x14ac:dyDescent="0.35">
      <c r="A80" s="1" t="s">
        <v>34</v>
      </c>
      <c r="B80" s="2" t="s">
        <v>11</v>
      </c>
      <c r="C80" s="3">
        <v>1554000</v>
      </c>
      <c r="D80" s="4">
        <f t="shared" ref="D80" si="217">C80-C79</f>
        <v>-2653000</v>
      </c>
      <c r="E80" s="5">
        <f t="shared" ref="E80" si="218">((C80/C79)-1)*100</f>
        <v>-63.061564059900164</v>
      </c>
      <c r="F80" s="4">
        <f t="shared" ref="F80" si="219">C80-C76</f>
        <v>710000</v>
      </c>
      <c r="G80" s="10">
        <f t="shared" ref="G80" si="220">((C80/C76)-1)*100</f>
        <v>84.123222748815166</v>
      </c>
    </row>
    <row r="81" spans="1:7" x14ac:dyDescent="0.35">
      <c r="A81" s="1"/>
      <c r="B81" s="2" t="s">
        <v>7</v>
      </c>
      <c r="C81" s="3">
        <v>1168000</v>
      </c>
      <c r="D81" s="4">
        <f t="shared" ref="D81" si="221">C81-C80</f>
        <v>-386000</v>
      </c>
      <c r="E81" s="5">
        <f t="shared" ref="E81" si="222">((C81/C80)-1)*100</f>
        <v>-24.839124839124839</v>
      </c>
      <c r="F81" s="4">
        <f t="shared" ref="F81" si="223">C81-C77</f>
        <v>375000</v>
      </c>
      <c r="G81" s="10">
        <f t="shared" ref="G81" si="224">((C81/C77)-1)*100</f>
        <v>47.288776796973522</v>
      </c>
    </row>
    <row r="82" spans="1:7" x14ac:dyDescent="0.35">
      <c r="A82" s="1"/>
      <c r="B82" s="2" t="s">
        <v>8</v>
      </c>
      <c r="C82" s="3">
        <v>818000</v>
      </c>
      <c r="D82" s="4">
        <f t="shared" ref="D82" si="225">C82-C81</f>
        <v>-350000</v>
      </c>
      <c r="E82" s="5">
        <f t="shared" ref="E82" si="226">((C82/C81)-1)*100</f>
        <v>-29.965753424657539</v>
      </c>
      <c r="F82" s="4">
        <f t="shared" ref="F82" si="227">C82-C78</f>
        <v>226000</v>
      </c>
      <c r="G82" s="10">
        <f t="shared" ref="G82" si="228">((C82/C78)-1)*100</f>
        <v>38.175675675675677</v>
      </c>
    </row>
    <row r="83" spans="1:7" x14ac:dyDescent="0.35">
      <c r="A83" s="1"/>
      <c r="B83" s="2" t="s">
        <v>9</v>
      </c>
      <c r="C83" s="3">
        <v>7023000</v>
      </c>
      <c r="D83" s="4">
        <f t="shared" ref="D83" si="229">C83-C82</f>
        <v>6205000</v>
      </c>
      <c r="E83" s="5">
        <f t="shared" ref="E83" si="230">((C83/C82)-1)*100</f>
        <v>758.55745721271398</v>
      </c>
      <c r="F83" s="4">
        <f t="shared" ref="F83" si="231">C83-C79</f>
        <v>2816000</v>
      </c>
      <c r="G83" s="10">
        <f t="shared" ref="G83" si="232">((C83/C79)-1)*100</f>
        <v>66.936058949370093</v>
      </c>
    </row>
    <row r="84" spans="1:7" x14ac:dyDescent="0.35">
      <c r="A84" s="1" t="s">
        <v>35</v>
      </c>
      <c r="B84" s="2" t="s">
        <v>11</v>
      </c>
      <c r="C84" s="3">
        <v>1852000</v>
      </c>
      <c r="D84" s="4">
        <f t="shared" ref="D84" si="233">C84-C83</f>
        <v>-5171000</v>
      </c>
      <c r="E84" s="5">
        <f t="shared" ref="E84" si="234">((C84/C83)-1)*100</f>
        <v>-73.629503061369789</v>
      </c>
      <c r="F84" s="4">
        <f t="shared" ref="F84" si="235">C84-C80</f>
        <v>298000</v>
      </c>
      <c r="G84" s="10">
        <f t="shared" ref="G84" si="236">((C84/C80)-1)*100</f>
        <v>19.176319176319168</v>
      </c>
    </row>
    <row r="85" spans="1:7" x14ac:dyDescent="0.35">
      <c r="A85" s="1"/>
      <c r="B85" s="2" t="s">
        <v>7</v>
      </c>
      <c r="C85" s="3">
        <v>1956000</v>
      </c>
      <c r="D85" s="4">
        <f t="shared" ref="D85" si="237">C85-C84</f>
        <v>104000</v>
      </c>
      <c r="E85" s="5">
        <f t="shared" ref="E85" si="238">((C85/C84)-1)*100</f>
        <v>5.6155507559395357</v>
      </c>
      <c r="F85" s="4">
        <f t="shared" ref="F85" si="239">C85-C81</f>
        <v>788000</v>
      </c>
      <c r="G85" s="10">
        <f t="shared" ref="G85" si="240">((C85/C81)-1)*100</f>
        <v>67.465753424657521</v>
      </c>
    </row>
    <row r="86" spans="1:7" x14ac:dyDescent="0.35">
      <c r="A86" s="1"/>
      <c r="B86" s="2" t="s">
        <v>8</v>
      </c>
      <c r="C86" s="3">
        <v>1016000</v>
      </c>
      <c r="D86" s="4">
        <f t="shared" ref="D86" si="241">C86-C85</f>
        <v>-940000</v>
      </c>
      <c r="E86" s="5">
        <f t="shared" ref="E86" si="242">((C86/C85)-1)*100</f>
        <v>-48.057259713701427</v>
      </c>
      <c r="F86" s="4">
        <f t="shared" ref="F86" si="243">C86-C82</f>
        <v>198000</v>
      </c>
      <c r="G86" s="10">
        <f t="shared" ref="G86" si="244">((C86/C82)-1)*100</f>
        <v>24.20537897310513</v>
      </c>
    </row>
    <row r="87" spans="1:7" x14ac:dyDescent="0.35">
      <c r="A87" s="1"/>
      <c r="B87" s="2" t="s">
        <v>37</v>
      </c>
      <c r="C87" s="3">
        <v>6481000</v>
      </c>
      <c r="D87" s="4">
        <f t="shared" ref="D87" si="245">C87-C86</f>
        <v>5465000</v>
      </c>
      <c r="E87" s="5">
        <f t="shared" ref="E87" si="246">((C87/C86)-1)*100</f>
        <v>537.8937007874016</v>
      </c>
      <c r="F87" s="4">
        <f t="shared" ref="F87" si="247">C87-C83</f>
        <v>-542000</v>
      </c>
      <c r="G87" s="10">
        <f t="shared" ref="G87" si="248">((C87/C83)-1)*100</f>
        <v>-7.7174996440267707</v>
      </c>
    </row>
    <row r="88" spans="1:7" x14ac:dyDescent="0.35">
      <c r="A88" s="1" t="s">
        <v>38</v>
      </c>
      <c r="B88" s="2" t="s">
        <v>11</v>
      </c>
      <c r="C88" s="3">
        <v>1865000</v>
      </c>
      <c r="D88" s="4">
        <f t="shared" ref="D88" si="249">C88-C87</f>
        <v>-4616000</v>
      </c>
      <c r="E88" s="5">
        <f t="shared" ref="E88" si="250">((C88/C87)-1)*100</f>
        <v>-71.223576608548058</v>
      </c>
      <c r="F88" s="4">
        <f t="shared" ref="F88" si="251">C88-C84</f>
        <v>13000</v>
      </c>
      <c r="G88" s="10">
        <f t="shared" ref="G88" si="252">((C88/C84)-1)*100</f>
        <v>0.70194384449244751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1462000</v>
      </c>
      <c r="D95" s="18" t="s">
        <v>29</v>
      </c>
      <c r="E95" s="19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1371000</v>
      </c>
      <c r="D96" s="4">
        <f t="shared" ref="D96:D108" si="253">C96-C95</f>
        <v>-91000</v>
      </c>
      <c r="E96" s="5">
        <f t="shared" ref="E96:E108" si="254">((C96/C95)-1)*100</f>
        <v>-6.224350205198359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1355000</v>
      </c>
      <c r="D97" s="4">
        <f t="shared" si="253"/>
        <v>-16000</v>
      </c>
      <c r="E97" s="5">
        <f t="shared" si="254"/>
        <v>-1.1670313639679075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1209000</v>
      </c>
      <c r="D98" s="4">
        <f t="shared" si="253"/>
        <v>-146000</v>
      </c>
      <c r="E98" s="5">
        <f t="shared" si="254"/>
        <v>-10.774907749077489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1325000</v>
      </c>
      <c r="D99" s="4">
        <f t="shared" si="253"/>
        <v>116000</v>
      </c>
      <c r="E99" s="5">
        <f t="shared" si="254"/>
        <v>9.594706368899919</v>
      </c>
      <c r="F99" s="4">
        <f t="shared" ref="F99:F108" si="255">C99-C95</f>
        <v>-137000</v>
      </c>
      <c r="G99" s="10">
        <f t="shared" ref="G99:G108" si="256">((C99/C95)-1)*100</f>
        <v>-9.3707250341997224</v>
      </c>
    </row>
    <row r="100" spans="1:7" x14ac:dyDescent="0.35">
      <c r="A100" s="1"/>
      <c r="B100" s="2" t="s">
        <v>8</v>
      </c>
      <c r="C100" s="3">
        <v>1387000</v>
      </c>
      <c r="D100" s="4">
        <f t="shared" si="253"/>
        <v>62000</v>
      </c>
      <c r="E100" s="5">
        <f t="shared" si="254"/>
        <v>4.6792452830188624</v>
      </c>
      <c r="F100" s="4">
        <f t="shared" si="255"/>
        <v>16000</v>
      </c>
      <c r="G100" s="10">
        <f t="shared" si="256"/>
        <v>1.1670313639678964</v>
      </c>
    </row>
    <row r="101" spans="1:7" x14ac:dyDescent="0.35">
      <c r="A101" s="1"/>
      <c r="B101" s="2" t="s">
        <v>9</v>
      </c>
      <c r="C101" s="3">
        <v>1326000</v>
      </c>
      <c r="D101" s="4">
        <f t="shared" si="253"/>
        <v>-61000</v>
      </c>
      <c r="E101" s="5">
        <f t="shared" si="254"/>
        <v>-4.3979812545061332</v>
      </c>
      <c r="F101" s="4">
        <f t="shared" si="255"/>
        <v>-29000</v>
      </c>
      <c r="G101" s="10">
        <f t="shared" si="256"/>
        <v>-2.1402214022140265</v>
      </c>
    </row>
    <row r="102" spans="1:7" x14ac:dyDescent="0.35">
      <c r="A102" s="1" t="s">
        <v>25</v>
      </c>
      <c r="B102" s="2" t="s">
        <v>11</v>
      </c>
      <c r="C102" s="3">
        <v>1153000</v>
      </c>
      <c r="D102" s="4">
        <f t="shared" si="253"/>
        <v>-173000</v>
      </c>
      <c r="E102" s="5">
        <f t="shared" si="254"/>
        <v>-13.046757164404221</v>
      </c>
      <c r="F102" s="4">
        <f t="shared" si="255"/>
        <v>-56000</v>
      </c>
      <c r="G102" s="10">
        <f t="shared" si="256"/>
        <v>-4.6319272125723732</v>
      </c>
    </row>
    <row r="103" spans="1:7" x14ac:dyDescent="0.35">
      <c r="A103" s="1"/>
      <c r="B103" s="2" t="s">
        <v>7</v>
      </c>
      <c r="C103" s="3">
        <v>706000</v>
      </c>
      <c r="D103" s="4">
        <f t="shared" si="253"/>
        <v>-447000</v>
      </c>
      <c r="E103" s="5">
        <f t="shared" si="254"/>
        <v>-38.768430182133564</v>
      </c>
      <c r="F103" s="4">
        <f t="shared" si="255"/>
        <v>-619000</v>
      </c>
      <c r="G103" s="10">
        <f t="shared" si="256"/>
        <v>-46.716981132075475</v>
      </c>
    </row>
    <row r="104" spans="1:7" x14ac:dyDescent="0.35">
      <c r="A104" s="1"/>
      <c r="B104" s="2" t="s">
        <v>8</v>
      </c>
      <c r="C104" s="3">
        <v>1088000</v>
      </c>
      <c r="D104" s="4">
        <f t="shared" si="253"/>
        <v>382000</v>
      </c>
      <c r="E104" s="5">
        <f t="shared" si="254"/>
        <v>54.107648725212456</v>
      </c>
      <c r="F104" s="4">
        <f t="shared" si="255"/>
        <v>-299000</v>
      </c>
      <c r="G104" s="10">
        <f t="shared" si="256"/>
        <v>-21.557317952415289</v>
      </c>
    </row>
    <row r="105" spans="1:7" x14ac:dyDescent="0.35">
      <c r="A105" s="1"/>
      <c r="B105" s="2" t="s">
        <v>9</v>
      </c>
      <c r="C105" s="3">
        <v>1154000</v>
      </c>
      <c r="D105" s="4">
        <f t="shared" si="253"/>
        <v>66000</v>
      </c>
      <c r="E105" s="5">
        <f t="shared" si="254"/>
        <v>6.0661764705882248</v>
      </c>
      <c r="F105" s="4">
        <f t="shared" si="255"/>
        <v>-172000</v>
      </c>
      <c r="G105" s="10">
        <f t="shared" si="256"/>
        <v>-12.971342383107087</v>
      </c>
    </row>
    <row r="106" spans="1:7" x14ac:dyDescent="0.35">
      <c r="A106" s="1" t="s">
        <v>26</v>
      </c>
      <c r="B106" s="2" t="s">
        <v>11</v>
      </c>
      <c r="C106" s="3">
        <v>1141000</v>
      </c>
      <c r="D106" s="4">
        <f t="shared" si="253"/>
        <v>-13000</v>
      </c>
      <c r="E106" s="5">
        <f t="shared" si="254"/>
        <v>-1.1265164644714054</v>
      </c>
      <c r="F106" s="4">
        <f t="shared" si="255"/>
        <v>-12000</v>
      </c>
      <c r="G106" s="10">
        <f t="shared" si="256"/>
        <v>-1.0407632263660038</v>
      </c>
    </row>
    <row r="107" spans="1:7" x14ac:dyDescent="0.35">
      <c r="A107" s="1"/>
      <c r="B107" s="2" t="s">
        <v>7</v>
      </c>
      <c r="C107" s="3">
        <v>1303000</v>
      </c>
      <c r="D107" s="4">
        <f t="shared" si="253"/>
        <v>162000</v>
      </c>
      <c r="E107" s="5">
        <f t="shared" si="254"/>
        <v>14.198071866783524</v>
      </c>
      <c r="F107" s="4">
        <f t="shared" si="255"/>
        <v>597000</v>
      </c>
      <c r="G107" s="10">
        <f t="shared" si="256"/>
        <v>84.56090651558074</v>
      </c>
    </row>
    <row r="108" spans="1:7" x14ac:dyDescent="0.35">
      <c r="A108" s="1"/>
      <c r="B108" s="2" t="s">
        <v>8</v>
      </c>
      <c r="C108" s="3">
        <v>1298000</v>
      </c>
      <c r="D108" s="4">
        <f t="shared" si="253"/>
        <v>-5000</v>
      </c>
      <c r="E108" s="5">
        <f t="shared" si="254"/>
        <v>-0.38372985418265726</v>
      </c>
      <c r="F108" s="4">
        <f t="shared" si="255"/>
        <v>210000</v>
      </c>
      <c r="G108" s="10">
        <f t="shared" si="256"/>
        <v>19.301470588235304</v>
      </c>
    </row>
    <row r="109" spans="1:7" x14ac:dyDescent="0.35">
      <c r="A109" s="1"/>
      <c r="B109" s="2" t="s">
        <v>9</v>
      </c>
      <c r="C109" s="3">
        <v>1461000</v>
      </c>
      <c r="D109" s="4">
        <f t="shared" ref="D109" si="257">C109-C108</f>
        <v>163000</v>
      </c>
      <c r="E109" s="5">
        <f t="shared" ref="E109" si="258">((C109/C108)-1)*100</f>
        <v>12.557781201849005</v>
      </c>
      <c r="F109" s="4">
        <f t="shared" ref="F109" si="259">C109-C105</f>
        <v>307000</v>
      </c>
      <c r="G109" s="10">
        <f t="shared" ref="G109" si="260">((C109/C105)-1)*100</f>
        <v>26.603119584055456</v>
      </c>
    </row>
    <row r="110" spans="1:7" x14ac:dyDescent="0.35">
      <c r="A110" s="1" t="s">
        <v>34</v>
      </c>
      <c r="B110" s="2" t="s">
        <v>11</v>
      </c>
      <c r="C110" s="3">
        <v>1284000</v>
      </c>
      <c r="D110" s="4">
        <f t="shared" ref="D110" si="261">C110-C109</f>
        <v>-177000</v>
      </c>
      <c r="E110" s="5">
        <f t="shared" ref="E110" si="262">((C110/C109)-1)*100</f>
        <v>-12.114989733059545</v>
      </c>
      <c r="F110" s="4">
        <f t="shared" ref="F110" si="263">C110-C106</f>
        <v>143000</v>
      </c>
      <c r="G110" s="10">
        <f t="shared" ref="G110" si="264">((C110/C106)-1)*100</f>
        <v>12.532865907099033</v>
      </c>
    </row>
    <row r="111" spans="1:7" x14ac:dyDescent="0.35">
      <c r="A111" s="1"/>
      <c r="B111" s="2" t="s">
        <v>7</v>
      </c>
      <c r="C111" s="3">
        <v>1898000</v>
      </c>
      <c r="D111" s="4">
        <f t="shared" ref="D111" si="265">C111-C110</f>
        <v>614000</v>
      </c>
      <c r="E111" s="5">
        <f t="shared" ref="E111" si="266">((C111/C110)-1)*100</f>
        <v>47.819314641744562</v>
      </c>
      <c r="F111" s="4">
        <f t="shared" ref="F111" si="267">C111-C107</f>
        <v>595000</v>
      </c>
      <c r="G111" s="10">
        <f t="shared" ref="G111" si="268">((C111/C107)-1)*100</f>
        <v>45.663852647736</v>
      </c>
    </row>
    <row r="112" spans="1:7" x14ac:dyDescent="0.35">
      <c r="A112" s="1"/>
      <c r="B112" s="2" t="s">
        <v>8</v>
      </c>
      <c r="C112" s="3">
        <v>1674000</v>
      </c>
      <c r="D112" s="4">
        <f t="shared" ref="D112" si="269">C112-C111</f>
        <v>-224000</v>
      </c>
      <c r="E112" s="5">
        <f t="shared" ref="E112" si="270">((C112/C111)-1)*100</f>
        <v>-11.801896733403582</v>
      </c>
      <c r="F112" s="4">
        <f t="shared" ref="F112" si="271">C112-C108</f>
        <v>376000</v>
      </c>
      <c r="G112" s="10">
        <f t="shared" ref="G112" si="272">((C112/C108)-1)*100</f>
        <v>28.967642526964553</v>
      </c>
    </row>
    <row r="113" spans="1:7" x14ac:dyDescent="0.35">
      <c r="A113" s="1"/>
      <c r="B113" s="2" t="s">
        <v>9</v>
      </c>
      <c r="C113" s="3">
        <v>1656000</v>
      </c>
      <c r="D113" s="4">
        <f t="shared" ref="D113" si="273">C113-C112</f>
        <v>-18000</v>
      </c>
      <c r="E113" s="5">
        <f t="shared" ref="E113" si="274">((C113/C112)-1)*100</f>
        <v>-1.0752688172043001</v>
      </c>
      <c r="F113" s="4">
        <f t="shared" ref="F113" si="275">C113-C109</f>
        <v>195000</v>
      </c>
      <c r="G113" s="10">
        <f t="shared" ref="G113" si="276">((C113/C109)-1)*100</f>
        <v>13.347022587268986</v>
      </c>
    </row>
    <row r="114" spans="1:7" x14ac:dyDescent="0.35">
      <c r="A114" s="1" t="s">
        <v>35</v>
      </c>
      <c r="B114" s="2" t="s">
        <v>11</v>
      </c>
      <c r="C114" s="3">
        <v>1529000</v>
      </c>
      <c r="D114" s="4">
        <f t="shared" ref="D114" si="277">C114-C113</f>
        <v>-127000</v>
      </c>
      <c r="E114" s="5">
        <f t="shared" ref="E114" si="278">((C114/C113)-1)*100</f>
        <v>-7.6690821256038655</v>
      </c>
      <c r="F114" s="4">
        <f t="shared" ref="F114" si="279">C114-C110</f>
        <v>245000</v>
      </c>
      <c r="G114" s="10">
        <f t="shared" ref="G114" si="280">((C114/C110)-1)*100</f>
        <v>19.080996884735214</v>
      </c>
    </row>
    <row r="115" spans="1:7" x14ac:dyDescent="0.35">
      <c r="A115" s="1"/>
      <c r="B115" s="2" t="s">
        <v>7</v>
      </c>
      <c r="C115" s="3">
        <v>1730000</v>
      </c>
      <c r="D115" s="4">
        <f t="shared" ref="D115" si="281">C115-C114</f>
        <v>201000</v>
      </c>
      <c r="E115" s="5">
        <f t="shared" ref="E115" si="282">((C115/C114)-1)*100</f>
        <v>13.145846958796593</v>
      </c>
      <c r="F115" s="4">
        <f t="shared" ref="F115" si="283">C115-C111</f>
        <v>-168000</v>
      </c>
      <c r="G115" s="10">
        <f t="shared" ref="G115" si="284">((C115/C111)-1)*100</f>
        <v>-8.8514225500526891</v>
      </c>
    </row>
    <row r="116" spans="1:7" x14ac:dyDescent="0.35">
      <c r="A116" s="1"/>
      <c r="B116" s="2" t="s">
        <v>8</v>
      </c>
      <c r="C116" s="3">
        <v>1702000</v>
      </c>
      <c r="D116" s="4">
        <f t="shared" ref="D116" si="285">C116-C115</f>
        <v>-28000</v>
      </c>
      <c r="E116" s="5">
        <f t="shared" ref="E116" si="286">((C116/C115)-1)*100</f>
        <v>-1.6184971098265888</v>
      </c>
      <c r="F116" s="4">
        <f t="shared" ref="F116" si="287">C116-C112</f>
        <v>28000</v>
      </c>
      <c r="G116" s="10">
        <f t="shared" ref="G116" si="288">((C116/C112)-1)*100</f>
        <v>1.6726403823178027</v>
      </c>
    </row>
    <row r="117" spans="1:7" x14ac:dyDescent="0.35">
      <c r="A117" s="1"/>
      <c r="B117" s="2" t="s">
        <v>37</v>
      </c>
      <c r="C117" s="3">
        <v>1772000</v>
      </c>
      <c r="D117" s="4">
        <f t="shared" ref="D117" si="289">C117-C116</f>
        <v>70000</v>
      </c>
      <c r="E117" s="5">
        <f t="shared" ref="E117" si="290">((C117/C116)-1)*100</f>
        <v>4.1128084606345539</v>
      </c>
      <c r="F117" s="4">
        <f t="shared" ref="F117" si="291">C117-C113</f>
        <v>116000</v>
      </c>
      <c r="G117" s="10">
        <f t="shared" ref="G117" si="292">((C117/C113)-1)*100</f>
        <v>7.004830917874405</v>
      </c>
    </row>
    <row r="118" spans="1:7" x14ac:dyDescent="0.35">
      <c r="A118" s="1" t="s">
        <v>38</v>
      </c>
      <c r="B118" s="2" t="s">
        <v>11</v>
      </c>
      <c r="C118" s="3">
        <v>1585000</v>
      </c>
      <c r="D118" s="4">
        <f t="shared" ref="D118" si="293">C118-C117</f>
        <v>-187000</v>
      </c>
      <c r="E118" s="5">
        <f t="shared" ref="E118" si="294">((C118/C117)-1)*100</f>
        <v>-10.553047404063209</v>
      </c>
      <c r="F118" s="4">
        <f t="shared" ref="F118" si="295">C118-C114</f>
        <v>56000</v>
      </c>
      <c r="G118" s="10">
        <f t="shared" ref="G118" si="296">((C118/C114)-1)*100</f>
        <v>3.6625245258338879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9"/>
  <sheetViews>
    <sheetView topLeftCell="A91" zoomScale="80" zoomScaleNormal="80" workbookViewId="0">
      <selection activeCell="K28" sqref="K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21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94840000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0">
        <f t="shared" ref="G9" si="8">((C9/C5)-1)*100</f>
        <v>7.6444538169548659</v>
      </c>
    </row>
    <row r="10" spans="1:7" x14ac:dyDescent="0.35">
      <c r="A10" s="1"/>
      <c r="B10" s="2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0">
        <f t="shared" ref="G10" si="12">((C10/C6)-1)*100</f>
        <v>7.4973578962637566</v>
      </c>
    </row>
    <row r="11" spans="1:7" x14ac:dyDescent="0.35">
      <c r="A11" s="1"/>
      <c r="B11" s="2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0">
        <f t="shared" ref="G11" si="16">((C11/C7)-1)*100</f>
        <v>5.8528101487151263</v>
      </c>
    </row>
    <row r="12" spans="1:7" x14ac:dyDescent="0.35">
      <c r="A12" s="1" t="s">
        <v>25</v>
      </c>
      <c r="B12" s="2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0">
        <f t="shared" ref="G12" si="20">((C12/C8)-1)*100</f>
        <v>5.9849500670442479</v>
      </c>
    </row>
    <row r="13" spans="1:7" x14ac:dyDescent="0.35">
      <c r="A13" s="1"/>
      <c r="B13" s="2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0">
        <f t="shared" ref="G13" si="24">((C13/C9)-1)*100</f>
        <v>-15.712606523655603</v>
      </c>
    </row>
    <row r="14" spans="1:7" x14ac:dyDescent="0.35">
      <c r="A14" s="1"/>
      <c r="B14" s="2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0">
        <f t="shared" ref="G14" si="28">((C14/C10)-1)*100</f>
        <v>-8.3103614457831316</v>
      </c>
    </row>
    <row r="15" spans="1:7" x14ac:dyDescent="0.35">
      <c r="A15" s="1"/>
      <c r="B15" s="2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0">
        <f t="shared" ref="G15" si="32">((C15/C11)-1)*100</f>
        <v>-4.7990581123587557</v>
      </c>
    </row>
    <row r="16" spans="1:7" x14ac:dyDescent="0.35">
      <c r="A16" s="1" t="s">
        <v>26</v>
      </c>
      <c r="B16" s="2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0">
        <f t="shared" ref="G16" si="36">((C16/C12)-1)*100</f>
        <v>-1.9411792475097944</v>
      </c>
    </row>
    <row r="17" spans="1:7" x14ac:dyDescent="0.35">
      <c r="A17" s="1"/>
      <c r="B17" s="2" t="s">
        <v>7</v>
      </c>
      <c r="C17" s="3">
        <f t="shared" si="0"/>
        <v>107174000</v>
      </c>
      <c r="D17" s="4">
        <f t="shared" ref="D17" si="37">C17-C16</f>
        <v>3315000</v>
      </c>
      <c r="E17" s="5">
        <f t="shared" ref="E17" si="38">((C17/C16)-1)*100</f>
        <v>3.1918273813535736</v>
      </c>
      <c r="F17" s="4">
        <f t="shared" ref="F17" si="39">C17-C13</f>
        <v>21125000</v>
      </c>
      <c r="G17" s="10">
        <f t="shared" ref="G17" si="40">((C17/C13)-1)*100</f>
        <v>24.549965717207645</v>
      </c>
    </row>
    <row r="18" spans="1:7" x14ac:dyDescent="0.35">
      <c r="A18" s="1"/>
      <c r="B18" s="2" t="s">
        <v>8</v>
      </c>
      <c r="C18" s="3">
        <f t="shared" si="0"/>
        <v>108452000</v>
      </c>
      <c r="D18" s="4">
        <f t="shared" ref="D18" si="41">C18-C17</f>
        <v>1278000</v>
      </c>
      <c r="E18" s="5">
        <f t="shared" ref="E18" si="42">((C18/C17)-1)*100</f>
        <v>1.1924533935469439</v>
      </c>
      <c r="F18" s="4">
        <f t="shared" ref="F18" si="43">C18-C14</f>
        <v>13324000</v>
      </c>
      <c r="G18" s="10">
        <f t="shared" ref="G18" si="44">((C18/C14)-1)*100</f>
        <v>14.006391388445039</v>
      </c>
    </row>
    <row r="19" spans="1:7" x14ac:dyDescent="0.35">
      <c r="A19" s="1"/>
      <c r="B19" s="2" t="s">
        <v>9</v>
      </c>
      <c r="C19" s="3">
        <f t="shared" si="0"/>
        <v>122843000</v>
      </c>
      <c r="D19" s="4">
        <f t="shared" ref="D19" si="45">C19-C18</f>
        <v>14391000</v>
      </c>
      <c r="E19" s="5">
        <f t="shared" ref="E19" si="46">((C19/C18)-1)*100</f>
        <v>13.269464832368239</v>
      </c>
      <c r="F19" s="4">
        <f t="shared" ref="F19" si="47">C19-C15</f>
        <v>14491000</v>
      </c>
      <c r="G19" s="10">
        <f t="shared" ref="G19" si="48">((C19/C15)-1)*100</f>
        <v>13.374003248670995</v>
      </c>
    </row>
    <row r="20" spans="1:7" x14ac:dyDescent="0.35">
      <c r="A20" s="1" t="s">
        <v>34</v>
      </c>
      <c r="B20" s="2" t="s">
        <v>11</v>
      </c>
      <c r="C20" s="3">
        <f t="shared" si="0"/>
        <v>119151000</v>
      </c>
      <c r="D20" s="4">
        <f t="shared" ref="D20" si="49">C20-C19</f>
        <v>-3692000</v>
      </c>
      <c r="E20" s="5">
        <f t="shared" ref="E20" si="50">((C20/C19)-1)*100</f>
        <v>-3.0054622567016409</v>
      </c>
      <c r="F20" s="4">
        <f t="shared" ref="F20" si="51">C20-C16</f>
        <v>15292000</v>
      </c>
      <c r="G20" s="10">
        <f t="shared" ref="G20" si="52">((C20/C16)-1)*100</f>
        <v>14.723808240017711</v>
      </c>
    </row>
    <row r="21" spans="1:7" x14ac:dyDescent="0.35">
      <c r="A21" s="1"/>
      <c r="B21" s="2" t="s">
        <v>7</v>
      </c>
      <c r="C21" s="3">
        <f t="shared" si="0"/>
        <v>122484000</v>
      </c>
      <c r="D21" s="4">
        <f t="shared" ref="D21" si="53">C21-C20</f>
        <v>3333000</v>
      </c>
      <c r="E21" s="5">
        <f t="shared" ref="E21" si="54">((C21/C20)-1)*100</f>
        <v>2.7972908326409307</v>
      </c>
      <c r="F21" s="4">
        <f t="shared" ref="F21" si="55">C21-C17</f>
        <v>15310000</v>
      </c>
      <c r="G21" s="10">
        <f t="shared" ref="G21" si="56">((C21/C17)-1)*100</f>
        <v>14.285181107358124</v>
      </c>
    </row>
    <row r="22" spans="1:7" x14ac:dyDescent="0.35">
      <c r="A22" s="1"/>
      <c r="B22" s="2" t="s">
        <v>8</v>
      </c>
      <c r="C22" s="3">
        <f t="shared" si="0"/>
        <v>124803000</v>
      </c>
      <c r="D22" s="4">
        <f t="shared" ref="D22" si="57">C22-C21</f>
        <v>2319000</v>
      </c>
      <c r="E22" s="5">
        <f t="shared" ref="E22" si="58">((C22/C21)-1)*100</f>
        <v>1.8933085137650574</v>
      </c>
      <c r="F22" s="4">
        <f t="shared" ref="F22" si="59">C22-C18</f>
        <v>16351000</v>
      </c>
      <c r="G22" s="10">
        <f t="shared" ref="G22" si="60">((C22/C18)-1)*100</f>
        <v>15.076715966510523</v>
      </c>
    </row>
    <row r="23" spans="1:7" x14ac:dyDescent="0.35">
      <c r="A23" s="1"/>
      <c r="B23" s="2" t="s">
        <v>9</v>
      </c>
      <c r="C23" s="3">
        <f t="shared" si="0"/>
        <v>141778000</v>
      </c>
      <c r="D23" s="4">
        <f t="shared" ref="D23" si="61">C23-C22</f>
        <v>16975000</v>
      </c>
      <c r="E23" s="5">
        <f t="shared" ref="E23" si="62">((C23/C22)-1)*100</f>
        <v>13.601435862919953</v>
      </c>
      <c r="F23" s="4">
        <f t="shared" ref="F23" si="63">C23-C19</f>
        <v>18935000</v>
      </c>
      <c r="G23" s="10">
        <f t="shared" ref="G23" si="64">((C23/C19)-1)*100</f>
        <v>15.413983702775091</v>
      </c>
    </row>
    <row r="24" spans="1:7" x14ac:dyDescent="0.35">
      <c r="A24" s="1" t="s">
        <v>35</v>
      </c>
      <c r="B24" s="2" t="s">
        <v>11</v>
      </c>
      <c r="C24" s="3">
        <f t="shared" si="0"/>
        <v>126038000</v>
      </c>
      <c r="D24" s="4">
        <f t="shared" ref="D24" si="65">C24-C23</f>
        <v>-15740000</v>
      </c>
      <c r="E24" s="5">
        <f t="shared" ref="E24" si="66">((C24/C23)-1)*100</f>
        <v>-11.101863476703011</v>
      </c>
      <c r="F24" s="4">
        <f t="shared" ref="F24" si="67">C24-C20</f>
        <v>6887000</v>
      </c>
      <c r="G24" s="10">
        <f t="shared" ref="G24" si="68">((C24/C20)-1)*100</f>
        <v>5.7800605953789663</v>
      </c>
    </row>
    <row r="25" spans="1:7" x14ac:dyDescent="0.35">
      <c r="A25" s="1"/>
      <c r="B25" s="2" t="s">
        <v>7</v>
      </c>
      <c r="C25" s="3">
        <f t="shared" si="0"/>
        <v>130466000</v>
      </c>
      <c r="D25" s="4">
        <f t="shared" ref="D25" si="69">C25-C24</f>
        <v>4428000</v>
      </c>
      <c r="E25" s="5">
        <f t="shared" ref="E25" si="70">((C25/C24)-1)*100</f>
        <v>3.5132261698852751</v>
      </c>
      <c r="F25" s="4">
        <f t="shared" ref="F25" si="71">C25-C21</f>
        <v>7982000</v>
      </c>
      <c r="G25" s="10">
        <f t="shared" ref="G25" si="72">((C25/C21)-1)*100</f>
        <v>6.5167695372456702</v>
      </c>
    </row>
    <row r="26" spans="1:7" x14ac:dyDescent="0.35">
      <c r="A26" s="1"/>
      <c r="B26" s="2" t="s">
        <v>8</v>
      </c>
      <c r="C26" s="3">
        <f t="shared" si="0"/>
        <v>127565000</v>
      </c>
      <c r="D26" s="4">
        <f t="shared" ref="D26" si="73">C26-C25</f>
        <v>-2901000</v>
      </c>
      <c r="E26" s="5">
        <f t="shared" ref="E26" si="74">((C26/C25)-1)*100</f>
        <v>-2.2235678261002811</v>
      </c>
      <c r="F26" s="4">
        <f t="shared" ref="F26" si="75">C26-C22</f>
        <v>2762000</v>
      </c>
      <c r="G26" s="10">
        <f t="shared" ref="G26" si="76">((C26/C22)-1)*100</f>
        <v>2.2130878264144282</v>
      </c>
    </row>
    <row r="27" spans="1:7" x14ac:dyDescent="0.35">
      <c r="A27" s="1"/>
      <c r="B27" s="2" t="s">
        <v>37</v>
      </c>
      <c r="C27" s="3">
        <f t="shared" si="0"/>
        <v>142985000</v>
      </c>
      <c r="D27" s="4">
        <f t="shared" ref="D27" si="77">C27-C26</f>
        <v>15420000</v>
      </c>
      <c r="E27" s="5">
        <f t="shared" ref="E27" si="78">((C27/C26)-1)*100</f>
        <v>12.087955160114451</v>
      </c>
      <c r="F27" s="4">
        <f t="shared" ref="F27" si="79">C27-C23</f>
        <v>1207000</v>
      </c>
      <c r="G27" s="10">
        <f t="shared" ref="G27" si="80">((C27/C23)-1)*100</f>
        <v>0.85133095402671888</v>
      </c>
    </row>
    <row r="28" spans="1:7" x14ac:dyDescent="0.35">
      <c r="A28" s="1" t="s">
        <v>38</v>
      </c>
      <c r="B28" s="2" t="s">
        <v>11</v>
      </c>
      <c r="C28" s="3">
        <f t="shared" si="0"/>
        <v>130660000</v>
      </c>
      <c r="D28" s="4">
        <f t="shared" ref="D28" si="81">C28-C27</f>
        <v>-12325000</v>
      </c>
      <c r="E28" s="5">
        <f t="shared" ref="E28" si="82">((C28/C27)-1)*100</f>
        <v>-8.6197852921635167</v>
      </c>
      <c r="F28" s="4">
        <f t="shared" ref="F28" si="83">C28-C24</f>
        <v>4622000</v>
      </c>
      <c r="G28" s="10">
        <f t="shared" ref="G28" si="84">((C28/C24)-1)*100</f>
        <v>3.6671480029832226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87875000</v>
      </c>
      <c r="D35" s="18" t="s">
        <v>29</v>
      </c>
      <c r="E35" s="20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89680000</v>
      </c>
      <c r="D36" s="4">
        <f t="shared" ref="D36:D37" si="85">C36-C35</f>
        <v>1805000</v>
      </c>
      <c r="E36" s="5">
        <f t="shared" ref="E36:E37" si="86">((C36/C35)-1)*100</f>
        <v>2.0540540540540553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92064000</v>
      </c>
      <c r="D37" s="4">
        <f t="shared" si="85"/>
        <v>2384000</v>
      </c>
      <c r="E37" s="5">
        <f t="shared" si="86"/>
        <v>2.6583407671721737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92236000</v>
      </c>
      <c r="D38" s="4">
        <f t="shared" ref="D38" si="87">C38-C37</f>
        <v>172000</v>
      </c>
      <c r="E38" s="5">
        <f t="shared" ref="E38" si="88">((C38/C37)-1)*100</f>
        <v>0.18682655543968973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94467000</v>
      </c>
      <c r="D39" s="4">
        <f t="shared" ref="D39" si="89">C39-C38</f>
        <v>2231000</v>
      </c>
      <c r="E39" s="5">
        <f t="shared" ref="E39" si="90">((C39/C38)-1)*100</f>
        <v>2.4187952643219601</v>
      </c>
      <c r="F39" s="4">
        <f t="shared" ref="F39" si="91">C39-C35</f>
        <v>6592000</v>
      </c>
      <c r="G39" s="10">
        <f t="shared" ref="G39" si="92">((C39/C35)-1)*100</f>
        <v>7.5015647226173598</v>
      </c>
    </row>
    <row r="40" spans="1:7" x14ac:dyDescent="0.35">
      <c r="A40" s="1"/>
      <c r="B40" s="2" t="s">
        <v>8</v>
      </c>
      <c r="C40" s="3">
        <v>96212000</v>
      </c>
      <c r="D40" s="4">
        <f t="shared" ref="D40" si="93">C40-C39</f>
        <v>1745000</v>
      </c>
      <c r="E40" s="5">
        <f t="shared" ref="E40" si="94">((C40/C39)-1)*100</f>
        <v>1.847205902590332</v>
      </c>
      <c r="F40" s="4">
        <f t="shared" ref="F40" si="95">C40-C36</f>
        <v>6532000</v>
      </c>
      <c r="G40" s="10">
        <f t="shared" ref="G40" si="96">((C40/C36)-1)*100</f>
        <v>7.283675289919711</v>
      </c>
    </row>
    <row r="41" spans="1:7" x14ac:dyDescent="0.35">
      <c r="A41" s="1"/>
      <c r="B41" s="2" t="s">
        <v>9</v>
      </c>
      <c r="C41" s="3">
        <v>98337000</v>
      </c>
      <c r="D41" s="4">
        <f t="shared" ref="D41" si="97">C41-C40</f>
        <v>2125000</v>
      </c>
      <c r="E41" s="5">
        <f t="shared" ref="E41" si="98">((C41/C40)-1)*100</f>
        <v>2.2086641998918966</v>
      </c>
      <c r="F41" s="4">
        <f t="shared" ref="F41" si="99">C41-C37</f>
        <v>6273000</v>
      </c>
      <c r="G41" s="10">
        <f t="shared" ref="G41" si="100">((C41/C37)-1)*100</f>
        <v>6.813738269030245</v>
      </c>
    </row>
    <row r="42" spans="1:7" x14ac:dyDescent="0.35">
      <c r="A42" s="1" t="s">
        <v>25</v>
      </c>
      <c r="B42" s="2" t="s">
        <v>11</v>
      </c>
      <c r="C42" s="3">
        <v>98155000</v>
      </c>
      <c r="D42" s="4">
        <f t="shared" ref="D42" si="101">C42-C41</f>
        <v>-182000</v>
      </c>
      <c r="E42" s="5">
        <f t="shared" ref="E42" si="102">((C42/C41)-1)*100</f>
        <v>-0.18507784455494836</v>
      </c>
      <c r="F42" s="4">
        <f t="shared" ref="F42" si="103">C42-C38</f>
        <v>5919000</v>
      </c>
      <c r="G42" s="10">
        <f t="shared" ref="G42" si="104">((C42/C38)-1)*100</f>
        <v>6.4172340517802073</v>
      </c>
    </row>
    <row r="43" spans="1:7" x14ac:dyDescent="0.35">
      <c r="A43" s="1"/>
      <c r="B43" s="2" t="s">
        <v>7</v>
      </c>
      <c r="C43" s="3">
        <v>80381000</v>
      </c>
      <c r="D43" s="4">
        <f t="shared" ref="D43" si="105">C43-C42</f>
        <v>-17774000</v>
      </c>
      <c r="E43" s="5">
        <f t="shared" ref="E43" si="106">((C43/C42)-1)*100</f>
        <v>-18.108094340583769</v>
      </c>
      <c r="F43" s="4">
        <f t="shared" ref="F43" si="107">C43-C39</f>
        <v>-14086000</v>
      </c>
      <c r="G43" s="10">
        <f t="shared" ref="G43" si="108">((C43/C39)-1)*100</f>
        <v>-14.911027131167497</v>
      </c>
    </row>
    <row r="44" spans="1:7" x14ac:dyDescent="0.35">
      <c r="A44" s="1"/>
      <c r="B44" s="2" t="s">
        <v>8</v>
      </c>
      <c r="C44" s="3">
        <v>88728000</v>
      </c>
      <c r="D44" s="4">
        <f t="shared" ref="D44" si="109">C44-C43</f>
        <v>8347000</v>
      </c>
      <c r="E44" s="5">
        <f t="shared" ref="E44" si="110">((C44/C43)-1)*100</f>
        <v>10.384294796033888</v>
      </c>
      <c r="F44" s="4">
        <f t="shared" ref="F44" si="111">C44-C40</f>
        <v>-7484000</v>
      </c>
      <c r="G44" s="10">
        <f t="shared" ref="G44" si="112">((C44/C40)-1)*100</f>
        <v>-7.7786554691722465</v>
      </c>
    </row>
    <row r="45" spans="1:7" x14ac:dyDescent="0.35">
      <c r="A45" s="1"/>
      <c r="B45" s="2" t="s">
        <v>9</v>
      </c>
      <c r="C45" s="3">
        <v>93579000</v>
      </c>
      <c r="D45" s="4">
        <f t="shared" ref="D45" si="113">C45-C44</f>
        <v>4851000</v>
      </c>
      <c r="E45" s="5">
        <f t="shared" ref="E45" si="114">((C45/C44)-1)*100</f>
        <v>5.4672707600757375</v>
      </c>
      <c r="F45" s="4">
        <f t="shared" ref="F45" si="115">C45-C41</f>
        <v>-4758000</v>
      </c>
      <c r="G45" s="10">
        <f t="shared" ref="G45" si="116">((C45/C41)-1)*100</f>
        <v>-4.8384636505079515</v>
      </c>
    </row>
    <row r="46" spans="1:7" x14ac:dyDescent="0.35">
      <c r="A46" s="1" t="s">
        <v>26</v>
      </c>
      <c r="B46" s="2" t="s">
        <v>11</v>
      </c>
      <c r="C46" s="3">
        <v>94735000</v>
      </c>
      <c r="D46" s="4">
        <f t="shared" ref="D46" si="117">C46-C45</f>
        <v>1156000</v>
      </c>
      <c r="E46" s="5">
        <f t="shared" ref="E46" si="118">((C46/C45)-1)*100</f>
        <v>1.2353198901462914</v>
      </c>
      <c r="F46" s="4">
        <f t="shared" ref="F46" si="119">C46-C42</f>
        <v>-3420000</v>
      </c>
      <c r="G46" s="10">
        <f t="shared" ref="G46" si="120">((C46/C42)-1)*100</f>
        <v>-3.4842850593449159</v>
      </c>
    </row>
    <row r="47" spans="1:7" x14ac:dyDescent="0.35">
      <c r="A47" s="1"/>
      <c r="B47" s="2" t="s">
        <v>7</v>
      </c>
      <c r="C47" s="3">
        <v>98140000</v>
      </c>
      <c r="D47" s="4">
        <f t="shared" ref="D47" si="121">C47-C46</f>
        <v>3405000</v>
      </c>
      <c r="E47" s="5">
        <f t="shared" ref="E47" si="122">((C47/C46)-1)*100</f>
        <v>3.5942365545996724</v>
      </c>
      <c r="F47" s="4">
        <f t="shared" ref="F47" si="123">C47-C43</f>
        <v>17759000</v>
      </c>
      <c r="G47" s="10">
        <f t="shared" ref="G47" si="124">((C47/C43)-1)*100</f>
        <v>22.09352956544457</v>
      </c>
    </row>
    <row r="48" spans="1:7" x14ac:dyDescent="0.35">
      <c r="A48" s="1"/>
      <c r="B48" s="2" t="s">
        <v>8</v>
      </c>
      <c r="C48" s="3">
        <v>98837000</v>
      </c>
      <c r="D48" s="4">
        <f t="shared" ref="D48" si="125">C48-C47</f>
        <v>697000</v>
      </c>
      <c r="E48" s="5">
        <f t="shared" ref="E48" si="126">((C48/C47)-1)*100</f>
        <v>0.71020990421846175</v>
      </c>
      <c r="F48" s="4">
        <f t="shared" ref="F48" si="127">C48-C44</f>
        <v>10109000</v>
      </c>
      <c r="G48" s="10">
        <f t="shared" ref="G48" si="128">((C48/C44)-1)*100</f>
        <v>11.393246776665755</v>
      </c>
    </row>
    <row r="49" spans="1:7" x14ac:dyDescent="0.35">
      <c r="A49" s="1"/>
      <c r="B49" s="2" t="s">
        <v>9</v>
      </c>
      <c r="C49" s="3">
        <v>104142000</v>
      </c>
      <c r="D49" s="4">
        <f t="shared" ref="D49" si="129">C49-C48</f>
        <v>5305000</v>
      </c>
      <c r="E49" s="5">
        <f t="shared" ref="E49" si="130">((C49/C48)-1)*100</f>
        <v>5.3674231310136822</v>
      </c>
      <c r="F49" s="4">
        <f t="shared" ref="F49" si="131">C49-C45</f>
        <v>10563000</v>
      </c>
      <c r="G49" s="10">
        <f t="shared" ref="G49" si="132">((C49/C45)-1)*100</f>
        <v>11.287788927002861</v>
      </c>
    </row>
    <row r="50" spans="1:7" x14ac:dyDescent="0.35">
      <c r="A50" s="1" t="s">
        <v>34</v>
      </c>
      <c r="B50" s="2" t="s">
        <v>11</v>
      </c>
      <c r="C50" s="3">
        <v>106431000</v>
      </c>
      <c r="D50" s="4">
        <f t="shared" ref="D50" si="133">C50-C49</f>
        <v>2289000</v>
      </c>
      <c r="E50" s="5">
        <f t="shared" ref="E50" si="134">((C50/C49)-1)*100</f>
        <v>2.1979604770409722</v>
      </c>
      <c r="F50" s="4">
        <f t="shared" ref="F50" si="135">C50-C46</f>
        <v>11696000</v>
      </c>
      <c r="G50" s="10">
        <f t="shared" ref="G50" si="136">((C50/C46)-1)*100</f>
        <v>12.346017839235767</v>
      </c>
    </row>
    <row r="51" spans="1:7" x14ac:dyDescent="0.35">
      <c r="A51" s="1"/>
      <c r="B51" s="2" t="s">
        <v>7</v>
      </c>
      <c r="C51" s="3">
        <v>109967000</v>
      </c>
      <c r="D51" s="4">
        <f t="shared" ref="D51" si="137">C51-C50</f>
        <v>3536000</v>
      </c>
      <c r="E51" s="5">
        <f t="shared" ref="E51" si="138">((C51/C50)-1)*100</f>
        <v>3.3223402955905756</v>
      </c>
      <c r="F51" s="4">
        <f t="shared" ref="F51" si="139">C51-C47</f>
        <v>11827000</v>
      </c>
      <c r="G51" s="10">
        <f t="shared" ref="G51" si="140">((C51/C47)-1)*100</f>
        <v>12.051151416344009</v>
      </c>
    </row>
    <row r="52" spans="1:7" x14ac:dyDescent="0.35">
      <c r="A52" s="1"/>
      <c r="B52" s="2" t="s">
        <v>8</v>
      </c>
      <c r="C52" s="3">
        <v>113855000</v>
      </c>
      <c r="D52" s="4">
        <f t="shared" ref="D52" si="141">C52-C51</f>
        <v>3888000</v>
      </c>
      <c r="E52" s="5">
        <f t="shared" ref="E52" si="142">((C52/C51)-1)*100</f>
        <v>3.5356061363863711</v>
      </c>
      <c r="F52" s="4">
        <f t="shared" ref="F52" si="143">C52-C48</f>
        <v>15018000</v>
      </c>
      <c r="G52" s="10">
        <f t="shared" ref="G52" si="144">((C52/C48)-1)*100</f>
        <v>15.19471452998371</v>
      </c>
    </row>
    <row r="53" spans="1:7" x14ac:dyDescent="0.35">
      <c r="A53" s="1"/>
      <c r="B53" s="2" t="s">
        <v>9</v>
      </c>
      <c r="C53" s="3">
        <v>118551000</v>
      </c>
      <c r="D53" s="4">
        <f t="shared" ref="D53" si="145">C53-C52</f>
        <v>4696000</v>
      </c>
      <c r="E53" s="5">
        <f t="shared" ref="E53" si="146">((C53/C52)-1)*100</f>
        <v>4.1245443766193768</v>
      </c>
      <c r="F53" s="4">
        <f t="shared" ref="F53" si="147">C53-C49</f>
        <v>14409000</v>
      </c>
      <c r="G53" s="10">
        <f t="shared" ref="G53" si="148">((C53/C49)-1)*100</f>
        <v>13.835916344990483</v>
      </c>
    </row>
    <row r="54" spans="1:7" x14ac:dyDescent="0.35">
      <c r="A54" s="1" t="s">
        <v>35</v>
      </c>
      <c r="B54" s="2" t="s">
        <v>11</v>
      </c>
      <c r="C54" s="3">
        <v>112457000</v>
      </c>
      <c r="D54" s="4">
        <f t="shared" ref="D54" si="149">C54-C53</f>
        <v>-6094000</v>
      </c>
      <c r="E54" s="5">
        <f t="shared" ref="E54" si="150">((C54/C53)-1)*100</f>
        <v>-5.1404037081087424</v>
      </c>
      <c r="F54" s="4">
        <f t="shared" ref="F54" si="151">C54-C50</f>
        <v>6026000</v>
      </c>
      <c r="G54" s="10">
        <f t="shared" ref="G54" si="152">((C54/C50)-1)*100</f>
        <v>5.6618842254606339</v>
      </c>
    </row>
    <row r="55" spans="1:7" x14ac:dyDescent="0.35">
      <c r="A55" s="1"/>
      <c r="B55" s="2" t="s">
        <v>7</v>
      </c>
      <c r="C55" s="3">
        <v>116153000</v>
      </c>
      <c r="D55" s="4">
        <f t="shared" ref="D55" si="153">C55-C54</f>
        <v>3696000</v>
      </c>
      <c r="E55" s="5">
        <f t="shared" ref="E55" si="154">((C55/C54)-1)*100</f>
        <v>3.2865895408911827</v>
      </c>
      <c r="F55" s="4">
        <f t="shared" ref="F55" si="155">C55-C51</f>
        <v>6186000</v>
      </c>
      <c r="G55" s="10">
        <f t="shared" ref="G55" si="156">((C55/C51)-1)*100</f>
        <v>5.625323960824602</v>
      </c>
    </row>
    <row r="56" spans="1:7" x14ac:dyDescent="0.35">
      <c r="A56" s="1"/>
      <c r="B56" s="2" t="s">
        <v>8</v>
      </c>
      <c r="C56" s="3">
        <v>117240000</v>
      </c>
      <c r="D56" s="4">
        <f t="shared" ref="D56" si="157">C56-C55</f>
        <v>1087000</v>
      </c>
      <c r="E56" s="5">
        <f t="shared" ref="E56" si="158">((C56/C55)-1)*100</f>
        <v>0.93583463190791694</v>
      </c>
      <c r="F56" s="4">
        <f t="shared" ref="F56" si="159">C56-C52</f>
        <v>3385000</v>
      </c>
      <c r="G56" s="10">
        <f t="shared" ref="G56" si="160">((C56/C52)-1)*100</f>
        <v>2.9730797944754306</v>
      </c>
    </row>
    <row r="57" spans="1:7" x14ac:dyDescent="0.35">
      <c r="A57" s="1"/>
      <c r="B57" s="2" t="s">
        <v>37</v>
      </c>
      <c r="C57" s="3">
        <v>121345000</v>
      </c>
      <c r="D57" s="4">
        <f t="shared" ref="D57" si="161">C57-C56</f>
        <v>4105000</v>
      </c>
      <c r="E57" s="5">
        <f t="shared" ref="E57" si="162">((C57/C56)-1)*100</f>
        <v>3.5013647219379163</v>
      </c>
      <c r="F57" s="4">
        <f t="shared" ref="F57" si="163">C57-C53</f>
        <v>2794000</v>
      </c>
      <c r="G57" s="10">
        <f t="shared" ref="G57" si="164">((C57/C53)-1)*100</f>
        <v>2.3567915918043747</v>
      </c>
    </row>
    <row r="58" spans="1:7" x14ac:dyDescent="0.35">
      <c r="A58" s="1" t="s">
        <v>38</v>
      </c>
      <c r="B58" s="2" t="s">
        <v>11</v>
      </c>
      <c r="C58" s="3">
        <v>118428000</v>
      </c>
      <c r="D58" s="4">
        <f t="shared" ref="D58" si="165">C58-C57</f>
        <v>-2917000</v>
      </c>
      <c r="E58" s="5">
        <f t="shared" ref="E58" si="166">((C58/C57)-1)*100</f>
        <v>-2.4038897358770406</v>
      </c>
      <c r="F58" s="4">
        <f t="shared" ref="F58" si="167">C58-C54</f>
        <v>5971000</v>
      </c>
      <c r="G58" s="10">
        <f t="shared" ref="G58" si="168">((C58/C54)-1)*100</f>
        <v>5.3095849969321707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4540000</v>
      </c>
      <c r="D65" s="18" t="s">
        <v>29</v>
      </c>
      <c r="E65" s="20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4516000</v>
      </c>
      <c r="D66" s="4">
        <f t="shared" ref="D66:D67" si="169">C66-C65</f>
        <v>-24000</v>
      </c>
      <c r="E66" s="5">
        <f t="shared" ref="E66:E67" si="170">((C66/C65)-1)*100</f>
        <v>-0.52863436123348206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12916000</v>
      </c>
      <c r="D67" s="4">
        <f t="shared" si="169"/>
        <v>8400000</v>
      </c>
      <c r="E67" s="5">
        <f t="shared" si="170"/>
        <v>186.00531443755534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5274000</v>
      </c>
      <c r="D68" s="4">
        <f t="shared" ref="D68" si="171">C68-C67</f>
        <v>-7642000</v>
      </c>
      <c r="E68" s="5">
        <f t="shared" ref="E68" si="172">((C68/C67)-1)*100</f>
        <v>-59.166924744502936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4858000</v>
      </c>
      <c r="D69" s="4">
        <f t="shared" ref="D69" si="173">C69-C68</f>
        <v>-416000</v>
      </c>
      <c r="E69" s="5">
        <f t="shared" ref="E69" si="174">((C69/C68)-1)*100</f>
        <v>-7.8877512324611265</v>
      </c>
      <c r="F69" s="4">
        <f t="shared" ref="F69" si="175">C69-C65</f>
        <v>318000</v>
      </c>
      <c r="G69" s="10">
        <f t="shared" ref="G69" si="176">((C69/C65)-1)*100</f>
        <v>7.0044052863436068</v>
      </c>
    </row>
    <row r="70" spans="1:7" x14ac:dyDescent="0.35">
      <c r="A70" s="1"/>
      <c r="B70" s="2" t="s">
        <v>8</v>
      </c>
      <c r="C70" s="3">
        <v>5026000</v>
      </c>
      <c r="D70" s="4">
        <f t="shared" ref="D70" si="177">C70-C69</f>
        <v>168000</v>
      </c>
      <c r="E70" s="5">
        <f t="shared" ref="E70" si="178">((C70/C69)-1)*100</f>
        <v>3.4582132564841439</v>
      </c>
      <c r="F70" s="4">
        <f t="shared" ref="F70" si="179">C70-C66</f>
        <v>510000</v>
      </c>
      <c r="G70" s="10">
        <f t="shared" ref="G70" si="180">((C70/C66)-1)*100</f>
        <v>11.293179805137289</v>
      </c>
    </row>
    <row r="71" spans="1:7" x14ac:dyDescent="0.35">
      <c r="A71" s="1"/>
      <c r="B71" s="2" t="s">
        <v>9</v>
      </c>
      <c r="C71" s="3">
        <v>12867000</v>
      </c>
      <c r="D71" s="4">
        <f t="shared" ref="D71" si="181">C71-C70</f>
        <v>7841000</v>
      </c>
      <c r="E71" s="5">
        <f t="shared" ref="E71" si="182">((C71/C70)-1)*100</f>
        <v>156.00875447672107</v>
      </c>
      <c r="F71" s="4">
        <f t="shared" ref="F71" si="183">C71-C67</f>
        <v>-49000</v>
      </c>
      <c r="G71" s="10">
        <f t="shared" ref="G71" si="184">((C71/C67)-1)*100</f>
        <v>-0.37937441932487381</v>
      </c>
    </row>
    <row r="72" spans="1:7" x14ac:dyDescent="0.35">
      <c r="A72" s="1" t="s">
        <v>25</v>
      </c>
      <c r="B72" s="2" t="s">
        <v>11</v>
      </c>
      <c r="C72" s="3">
        <v>5093000</v>
      </c>
      <c r="D72" s="4">
        <f t="shared" ref="D72" si="185">C72-C71</f>
        <v>-7774000</v>
      </c>
      <c r="E72" s="5">
        <f t="shared" ref="E72" si="186">((C72/C71)-1)*100</f>
        <v>-60.41812388280097</v>
      </c>
      <c r="F72" s="4">
        <f t="shared" ref="F72" si="187">C72-C68</f>
        <v>-181000</v>
      </c>
      <c r="G72" s="10">
        <f t="shared" ref="G72" si="188">((C72/C68)-1)*100</f>
        <v>-3.4319302237390992</v>
      </c>
    </row>
    <row r="73" spans="1:7" x14ac:dyDescent="0.35">
      <c r="A73" s="1"/>
      <c r="B73" s="2" t="s">
        <v>7</v>
      </c>
      <c r="C73" s="3">
        <v>3914000</v>
      </c>
      <c r="D73" s="4">
        <f t="shared" ref="D73" si="189">C73-C72</f>
        <v>-1179000</v>
      </c>
      <c r="E73" s="5">
        <f t="shared" ref="E73" si="190">((C73/C72)-1)*100</f>
        <v>-23.149420773610842</v>
      </c>
      <c r="F73" s="4">
        <f t="shared" ref="F73" si="191">C73-C69</f>
        <v>-944000</v>
      </c>
      <c r="G73" s="10">
        <f t="shared" ref="G73" si="192">((C73/C69)-1)*100</f>
        <v>-19.431864965006174</v>
      </c>
    </row>
    <row r="74" spans="1:7" x14ac:dyDescent="0.35">
      <c r="A74" s="1"/>
      <c r="B74" s="2" t="s">
        <v>8</v>
      </c>
      <c r="C74" s="3">
        <v>4458000</v>
      </c>
      <c r="D74" s="4">
        <f t="shared" ref="D74" si="193">C74-C73</f>
        <v>544000</v>
      </c>
      <c r="E74" s="5">
        <f t="shared" ref="E74" si="194">((C74/C73)-1)*100</f>
        <v>13.898824731732251</v>
      </c>
      <c r="F74" s="4">
        <f t="shared" ref="F74" si="195">C74-C70</f>
        <v>-568000</v>
      </c>
      <c r="G74" s="10">
        <f t="shared" ref="G74" si="196">((C74/C70)-1)*100</f>
        <v>-11.301233585356151</v>
      </c>
    </row>
    <row r="75" spans="1:7" x14ac:dyDescent="0.35">
      <c r="A75" s="1"/>
      <c r="B75" s="2" t="s">
        <v>9</v>
      </c>
      <c r="C75" s="3">
        <v>12425000</v>
      </c>
      <c r="D75" s="4">
        <f t="shared" ref="D75" si="197">C75-C74</f>
        <v>7967000</v>
      </c>
      <c r="E75" s="5">
        <f t="shared" ref="E75" si="198">((C75/C74)-1)*100</f>
        <v>178.71242709735307</v>
      </c>
      <c r="F75" s="4">
        <f t="shared" ref="F75" si="199">C75-C71</f>
        <v>-442000</v>
      </c>
      <c r="G75" s="10">
        <f t="shared" ref="G75" si="200">((C75/C71)-1)*100</f>
        <v>-3.4351441672495486</v>
      </c>
    </row>
    <row r="76" spans="1:7" x14ac:dyDescent="0.35">
      <c r="A76" s="1" t="s">
        <v>26</v>
      </c>
      <c r="B76" s="2" t="s">
        <v>11</v>
      </c>
      <c r="C76" s="3">
        <v>6813000</v>
      </c>
      <c r="D76" s="4">
        <f t="shared" ref="D76" si="201">C76-C75</f>
        <v>-5612000</v>
      </c>
      <c r="E76" s="5">
        <f t="shared" ref="E76" si="202">((C76/C75)-1)*100</f>
        <v>-45.16700201207243</v>
      </c>
      <c r="F76" s="4">
        <f t="shared" ref="F76" si="203">C76-C72</f>
        <v>1720000</v>
      </c>
      <c r="G76" s="10">
        <f t="shared" ref="G76" si="204">((C76/C72)-1)*100</f>
        <v>33.771843707048887</v>
      </c>
    </row>
    <row r="77" spans="1:7" x14ac:dyDescent="0.35">
      <c r="A77" s="1"/>
      <c r="B77" s="2" t="s">
        <v>7</v>
      </c>
      <c r="C77" s="3">
        <v>6426000</v>
      </c>
      <c r="D77" s="4">
        <f t="shared" ref="D77" si="205">C77-C76</f>
        <v>-387000</v>
      </c>
      <c r="E77" s="5">
        <f t="shared" ref="E77" si="206">((C77/C76)-1)*100</f>
        <v>-5.6803170409511221</v>
      </c>
      <c r="F77" s="4">
        <f t="shared" ref="F77" si="207">C77-C73</f>
        <v>2512000</v>
      </c>
      <c r="G77" s="10">
        <f t="shared" ref="G77" si="208">((C77/C73)-1)*100</f>
        <v>64.179867143587117</v>
      </c>
    </row>
    <row r="78" spans="1:7" x14ac:dyDescent="0.35">
      <c r="A78" s="1"/>
      <c r="B78" s="2" t="s">
        <v>8</v>
      </c>
      <c r="C78" s="3">
        <v>7246000</v>
      </c>
      <c r="D78" s="4">
        <f t="shared" ref="D78" si="209">C78-C77</f>
        <v>820000</v>
      </c>
      <c r="E78" s="5">
        <f t="shared" ref="E78" si="210">((C78/C77)-1)*100</f>
        <v>12.760659819483354</v>
      </c>
      <c r="F78" s="4">
        <f t="shared" ref="F78" si="211">C78-C74</f>
        <v>2788000</v>
      </c>
      <c r="G78" s="10">
        <f t="shared" ref="G78" si="212">((C78/C74)-1)*100</f>
        <v>62.539255271422164</v>
      </c>
    </row>
    <row r="79" spans="1:7" x14ac:dyDescent="0.35">
      <c r="A79" s="1"/>
      <c r="B79" s="2" t="s">
        <v>9</v>
      </c>
      <c r="C79" s="3">
        <v>15962000</v>
      </c>
      <c r="D79" s="4">
        <f t="shared" ref="D79" si="213">C79-C78</f>
        <v>8716000</v>
      </c>
      <c r="E79" s="5">
        <f t="shared" ref="E79" si="214">((C79/C78)-1)*100</f>
        <v>120.2870549268562</v>
      </c>
      <c r="F79" s="4">
        <f t="shared" ref="F79" si="215">C79-C75</f>
        <v>3537000</v>
      </c>
      <c r="G79" s="10">
        <f t="shared" ref="G79" si="216">((C79/C75)-1)*100</f>
        <v>28.466800804828974</v>
      </c>
    </row>
    <row r="80" spans="1:7" x14ac:dyDescent="0.35">
      <c r="A80" s="1" t="s">
        <v>34</v>
      </c>
      <c r="B80" s="2" t="s">
        <v>11</v>
      </c>
      <c r="C80" s="3">
        <v>9835000</v>
      </c>
      <c r="D80" s="4">
        <f t="shared" ref="D80" si="217">C80-C79</f>
        <v>-6127000</v>
      </c>
      <c r="E80" s="5">
        <f t="shared" ref="E80" si="218">((C80/C79)-1)*100</f>
        <v>-38.384914171156495</v>
      </c>
      <c r="F80" s="4">
        <f t="shared" ref="F80" si="219">C80-C76</f>
        <v>3022000</v>
      </c>
      <c r="G80" s="10">
        <f t="shared" ref="G80" si="220">((C80/C76)-1)*100</f>
        <v>44.356377513576994</v>
      </c>
    </row>
    <row r="81" spans="1:7" x14ac:dyDescent="0.35">
      <c r="A81" s="1"/>
      <c r="B81" s="2" t="s">
        <v>7</v>
      </c>
      <c r="C81" s="3">
        <v>9439000</v>
      </c>
      <c r="D81" s="4">
        <f t="shared" ref="D81" si="221">C81-C80</f>
        <v>-396000</v>
      </c>
      <c r="E81" s="5">
        <f t="shared" ref="E81" si="222">((C81/C80)-1)*100</f>
        <v>-4.0264361972547018</v>
      </c>
      <c r="F81" s="4">
        <f t="shared" ref="F81" si="223">C81-C77</f>
        <v>3013000</v>
      </c>
      <c r="G81" s="10">
        <f t="shared" ref="G81" si="224">((C81/C77)-1)*100</f>
        <v>46.88764394646747</v>
      </c>
    </row>
    <row r="82" spans="1:7" x14ac:dyDescent="0.35">
      <c r="A82" s="1"/>
      <c r="B82" s="2" t="s">
        <v>8</v>
      </c>
      <c r="C82" s="3">
        <v>8172000</v>
      </c>
      <c r="D82" s="4">
        <f t="shared" ref="D82" si="225">C82-C81</f>
        <v>-1267000</v>
      </c>
      <c r="E82" s="5">
        <f t="shared" ref="E82" si="226">((C82/C81)-1)*100</f>
        <v>-13.423032100858146</v>
      </c>
      <c r="F82" s="4">
        <f t="shared" ref="F82" si="227">C82-C78</f>
        <v>926000</v>
      </c>
      <c r="G82" s="10">
        <f t="shared" ref="G82" si="228">((C82/C78)-1)*100</f>
        <v>12.779464532155682</v>
      </c>
    </row>
    <row r="83" spans="1:7" x14ac:dyDescent="0.35">
      <c r="A83" s="1"/>
      <c r="B83" s="2" t="s">
        <v>9</v>
      </c>
      <c r="C83" s="3">
        <v>19628000</v>
      </c>
      <c r="D83" s="4">
        <f t="shared" ref="D83" si="229">C83-C82</f>
        <v>11456000</v>
      </c>
      <c r="E83" s="5">
        <f t="shared" ref="E83" si="230">((C83/C82)-1)*100</f>
        <v>140.18600097895253</v>
      </c>
      <c r="F83" s="4">
        <f t="shared" ref="F83" si="231">C83-C79</f>
        <v>3666000</v>
      </c>
      <c r="G83" s="10">
        <f t="shared" ref="G83" si="232">((C83/C79)-1)*100</f>
        <v>22.967046735997986</v>
      </c>
    </row>
    <row r="84" spans="1:7" x14ac:dyDescent="0.35">
      <c r="A84" s="1" t="s">
        <v>35</v>
      </c>
      <c r="B84" s="2" t="s">
        <v>11</v>
      </c>
      <c r="C84" s="3">
        <v>10252000</v>
      </c>
      <c r="D84" s="4">
        <f t="shared" ref="D84" si="233">C84-C83</f>
        <v>-9376000</v>
      </c>
      <c r="E84" s="5">
        <f t="shared" ref="E84" si="234">((C84/C83)-1)*100</f>
        <v>-47.768493988180147</v>
      </c>
      <c r="F84" s="4">
        <f t="shared" ref="F84" si="235">C84-C80</f>
        <v>417000</v>
      </c>
      <c r="G84" s="10">
        <f t="shared" ref="G84" si="236">((C84/C80)-1)*100</f>
        <v>4.2399593289272897</v>
      </c>
    </row>
    <row r="85" spans="1:7" x14ac:dyDescent="0.35">
      <c r="A85" s="1"/>
      <c r="B85" s="2" t="s">
        <v>7</v>
      </c>
      <c r="C85" s="3">
        <v>10780000</v>
      </c>
      <c r="D85" s="4">
        <f t="shared" ref="D85" si="237">C85-C84</f>
        <v>528000</v>
      </c>
      <c r="E85" s="5">
        <f t="shared" ref="E85" si="238">((C85/C84)-1)*100</f>
        <v>5.1502145922746712</v>
      </c>
      <c r="F85" s="4">
        <f t="shared" ref="F85" si="239">C85-C81</f>
        <v>1341000</v>
      </c>
      <c r="G85" s="10">
        <f t="shared" ref="G85" si="240">((C85/C81)-1)*100</f>
        <v>14.207013454815121</v>
      </c>
    </row>
    <row r="86" spans="1:7" x14ac:dyDescent="0.35">
      <c r="A86" s="1"/>
      <c r="B86" s="2" t="s">
        <v>8</v>
      </c>
      <c r="C86" s="3">
        <v>7159000</v>
      </c>
      <c r="D86" s="4">
        <f t="shared" ref="D86" si="241">C86-C85</f>
        <v>-3621000</v>
      </c>
      <c r="E86" s="5">
        <f t="shared" ref="E86" si="242">((C86/C85)-1)*100</f>
        <v>-33.589981447124309</v>
      </c>
      <c r="F86" s="4">
        <f t="shared" ref="F86" si="243">C86-C82</f>
        <v>-1013000</v>
      </c>
      <c r="G86" s="10">
        <f t="shared" ref="G86" si="244">((C86/C82)-1)*100</f>
        <v>-12.395986294664707</v>
      </c>
    </row>
    <row r="87" spans="1:7" x14ac:dyDescent="0.35">
      <c r="A87" s="1"/>
      <c r="B87" s="2" t="s">
        <v>37</v>
      </c>
      <c r="C87" s="3">
        <v>18257000</v>
      </c>
      <c r="D87" s="4">
        <f t="shared" ref="D87" si="245">C87-C86</f>
        <v>11098000</v>
      </c>
      <c r="E87" s="5">
        <f t="shared" ref="E87" si="246">((C87/C86)-1)*100</f>
        <v>155.02165106858499</v>
      </c>
      <c r="F87" s="4">
        <f t="shared" ref="F87" si="247">C87-C83</f>
        <v>-1371000</v>
      </c>
      <c r="G87" s="10">
        <f t="shared" ref="G87" si="248">((C87/C83)-1)*100</f>
        <v>-6.9849195027511746</v>
      </c>
    </row>
    <row r="88" spans="1:7" x14ac:dyDescent="0.35">
      <c r="A88" s="1" t="s">
        <v>38</v>
      </c>
      <c r="B88" s="2" t="s">
        <v>11</v>
      </c>
      <c r="C88" s="3">
        <v>8765000</v>
      </c>
      <c r="D88" s="4">
        <f t="shared" ref="D88" si="249">C88-C87</f>
        <v>-9492000</v>
      </c>
      <c r="E88" s="5">
        <f t="shared" ref="E88" si="250">((C88/C87)-1)*100</f>
        <v>-51.991017144109108</v>
      </c>
      <c r="F88" s="4">
        <f t="shared" ref="F88" si="251">C88-C84</f>
        <v>-1487000</v>
      </c>
      <c r="G88" s="10">
        <f t="shared" ref="G88" si="252">((C88/C84)-1)*100</f>
        <v>-14.504486929379635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2425000</v>
      </c>
      <c r="D95" s="18" t="s">
        <v>29</v>
      </c>
      <c r="E95" s="20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2318000</v>
      </c>
      <c r="D96" s="4">
        <f t="shared" ref="D96:D108" si="253">C96-C95</f>
        <v>-107000</v>
      </c>
      <c r="E96" s="5">
        <f t="shared" ref="E96:E108" si="254">((C96/C95)-1)*100</f>
        <v>-4.4123711340206206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2541000</v>
      </c>
      <c r="D97" s="4">
        <f t="shared" si="253"/>
        <v>223000</v>
      </c>
      <c r="E97" s="5">
        <f t="shared" si="254"/>
        <v>9.6203623813632344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2424000</v>
      </c>
      <c r="D98" s="4">
        <f t="shared" si="253"/>
        <v>-117000</v>
      </c>
      <c r="E98" s="5">
        <f t="shared" si="254"/>
        <v>-4.6044864226682414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2765000</v>
      </c>
      <c r="D99" s="4">
        <f t="shared" si="253"/>
        <v>341000</v>
      </c>
      <c r="E99" s="5">
        <f t="shared" si="254"/>
        <v>14.067656765676562</v>
      </c>
      <c r="F99" s="4">
        <f t="shared" ref="F99:F108" si="255">C99-C95</f>
        <v>340000</v>
      </c>
      <c r="G99" s="10">
        <f t="shared" ref="G99:G108" si="256">((C99/C95)-1)*100</f>
        <v>14.020618556701026</v>
      </c>
    </row>
    <row r="100" spans="1:7" x14ac:dyDescent="0.35">
      <c r="A100" s="1"/>
      <c r="B100" s="2" t="s">
        <v>8</v>
      </c>
      <c r="C100" s="3">
        <v>2512000</v>
      </c>
      <c r="D100" s="4">
        <f t="shared" si="253"/>
        <v>-253000</v>
      </c>
      <c r="E100" s="5">
        <f t="shared" si="254"/>
        <v>-9.150090415913203</v>
      </c>
      <c r="F100" s="4">
        <f t="shared" si="255"/>
        <v>194000</v>
      </c>
      <c r="G100" s="10">
        <f t="shared" si="256"/>
        <v>8.3692838654012114</v>
      </c>
    </row>
    <row r="101" spans="1:7" x14ac:dyDescent="0.35">
      <c r="A101" s="1"/>
      <c r="B101" s="2" t="s">
        <v>9</v>
      </c>
      <c r="C101" s="3">
        <v>2610000</v>
      </c>
      <c r="D101" s="4">
        <f t="shared" si="253"/>
        <v>98000</v>
      </c>
      <c r="E101" s="5">
        <f t="shared" si="254"/>
        <v>3.9012738853503093</v>
      </c>
      <c r="F101" s="4">
        <f t="shared" si="255"/>
        <v>69000</v>
      </c>
      <c r="G101" s="10">
        <f t="shared" si="256"/>
        <v>2.7154663518299982</v>
      </c>
    </row>
    <row r="102" spans="1:7" x14ac:dyDescent="0.35">
      <c r="A102" s="1" t="s">
        <v>25</v>
      </c>
      <c r="B102" s="2" t="s">
        <v>11</v>
      </c>
      <c r="C102" s="3">
        <v>2667000</v>
      </c>
      <c r="D102" s="4">
        <f t="shared" si="253"/>
        <v>57000</v>
      </c>
      <c r="E102" s="5">
        <f t="shared" si="254"/>
        <v>2.1839080459770122</v>
      </c>
      <c r="F102" s="4">
        <f t="shared" si="255"/>
        <v>243000</v>
      </c>
      <c r="G102" s="10">
        <f t="shared" si="256"/>
        <v>10.024752475247523</v>
      </c>
    </row>
    <row r="103" spans="1:7" x14ac:dyDescent="0.35">
      <c r="A103" s="1"/>
      <c r="B103" s="2" t="s">
        <v>7</v>
      </c>
      <c r="C103" s="3">
        <v>1754000</v>
      </c>
      <c r="D103" s="4">
        <f t="shared" si="253"/>
        <v>-913000</v>
      </c>
      <c r="E103" s="5">
        <f t="shared" si="254"/>
        <v>-34.233220847394072</v>
      </c>
      <c r="F103" s="4">
        <f t="shared" si="255"/>
        <v>-1011000</v>
      </c>
      <c r="G103" s="10">
        <f t="shared" si="256"/>
        <v>-36.564195298372518</v>
      </c>
    </row>
    <row r="104" spans="1:7" x14ac:dyDescent="0.35">
      <c r="A104" s="1"/>
      <c r="B104" s="2" t="s">
        <v>8</v>
      </c>
      <c r="C104" s="3">
        <v>1942000</v>
      </c>
      <c r="D104" s="4">
        <f t="shared" si="253"/>
        <v>188000</v>
      </c>
      <c r="E104" s="5">
        <f t="shared" si="254"/>
        <v>10.718358038768528</v>
      </c>
      <c r="F104" s="4">
        <f t="shared" si="255"/>
        <v>-570000</v>
      </c>
      <c r="G104" s="10">
        <f t="shared" si="256"/>
        <v>-22.691082802547768</v>
      </c>
    </row>
    <row r="105" spans="1:7" x14ac:dyDescent="0.35">
      <c r="A105" s="1"/>
      <c r="B105" s="2" t="s">
        <v>9</v>
      </c>
      <c r="C105" s="3">
        <v>2348000</v>
      </c>
      <c r="D105" s="4">
        <f t="shared" si="253"/>
        <v>406000</v>
      </c>
      <c r="E105" s="5">
        <f t="shared" si="254"/>
        <v>20.906282183316161</v>
      </c>
      <c r="F105" s="4">
        <f t="shared" si="255"/>
        <v>-262000</v>
      </c>
      <c r="G105" s="10">
        <f t="shared" si="256"/>
        <v>-10.038314176245212</v>
      </c>
    </row>
    <row r="106" spans="1:7" x14ac:dyDescent="0.35">
      <c r="A106" s="1" t="s">
        <v>26</v>
      </c>
      <c r="B106" s="2" t="s">
        <v>11</v>
      </c>
      <c r="C106" s="3">
        <v>2311000</v>
      </c>
      <c r="D106" s="4">
        <f t="shared" si="253"/>
        <v>-37000</v>
      </c>
      <c r="E106" s="5">
        <f t="shared" si="254"/>
        <v>-1.5758091993185674</v>
      </c>
      <c r="F106" s="4">
        <f t="shared" si="255"/>
        <v>-356000</v>
      </c>
      <c r="G106" s="10">
        <f t="shared" si="256"/>
        <v>-13.348331458567674</v>
      </c>
    </row>
    <row r="107" spans="1:7" x14ac:dyDescent="0.35">
      <c r="A107" s="1"/>
      <c r="B107" s="2" t="s">
        <v>7</v>
      </c>
      <c r="C107" s="3">
        <v>2608000</v>
      </c>
      <c r="D107" s="4">
        <f t="shared" si="253"/>
        <v>297000</v>
      </c>
      <c r="E107" s="5">
        <f t="shared" si="254"/>
        <v>12.851579402855906</v>
      </c>
      <c r="F107" s="4">
        <f t="shared" si="255"/>
        <v>854000</v>
      </c>
      <c r="G107" s="10">
        <f t="shared" si="256"/>
        <v>48.688711516533644</v>
      </c>
    </row>
    <row r="108" spans="1:7" x14ac:dyDescent="0.35">
      <c r="A108" s="1"/>
      <c r="B108" s="2" t="s">
        <v>8</v>
      </c>
      <c r="C108" s="3">
        <v>2369000</v>
      </c>
      <c r="D108" s="4">
        <f t="shared" si="253"/>
        <v>-239000</v>
      </c>
      <c r="E108" s="5">
        <f t="shared" si="254"/>
        <v>-9.1641104294478577</v>
      </c>
      <c r="F108" s="4">
        <f t="shared" si="255"/>
        <v>427000</v>
      </c>
      <c r="G108" s="10">
        <f t="shared" si="256"/>
        <v>21.987641606591147</v>
      </c>
    </row>
    <row r="109" spans="1:7" x14ac:dyDescent="0.35">
      <c r="A109" s="1"/>
      <c r="B109" s="2" t="s">
        <v>9</v>
      </c>
      <c r="C109" s="3">
        <v>2739000</v>
      </c>
      <c r="D109" s="4">
        <f t="shared" ref="D109" si="257">C109-C108</f>
        <v>370000</v>
      </c>
      <c r="E109" s="5">
        <f t="shared" ref="E109" si="258">((C109/C108)-1)*100</f>
        <v>15.618404390037988</v>
      </c>
      <c r="F109" s="4">
        <f t="shared" ref="F109" si="259">C109-C105</f>
        <v>391000</v>
      </c>
      <c r="G109" s="10">
        <f t="shared" ref="G109" si="260">((C109/C105)-1)*100</f>
        <v>16.652470187393533</v>
      </c>
    </row>
    <row r="110" spans="1:7" x14ac:dyDescent="0.35">
      <c r="A110" s="1" t="s">
        <v>34</v>
      </c>
      <c r="B110" s="2" t="s">
        <v>11</v>
      </c>
      <c r="C110" s="3">
        <v>2885000</v>
      </c>
      <c r="D110" s="4">
        <f t="shared" ref="D110" si="261">C110-C109</f>
        <v>146000</v>
      </c>
      <c r="E110" s="5">
        <f t="shared" ref="E110" si="262">((C110/C109)-1)*100</f>
        <v>5.3304125593282237</v>
      </c>
      <c r="F110" s="4">
        <f t="shared" ref="F110" si="263">C110-C106</f>
        <v>574000</v>
      </c>
      <c r="G110" s="10">
        <f t="shared" ref="G110" si="264">((C110/C106)-1)*100</f>
        <v>24.837732583297267</v>
      </c>
    </row>
    <row r="111" spans="1:7" x14ac:dyDescent="0.35">
      <c r="A111" s="1"/>
      <c r="B111" s="2" t="s">
        <v>7</v>
      </c>
      <c r="C111" s="3">
        <v>3078000</v>
      </c>
      <c r="D111" s="4">
        <f t="shared" ref="D111" si="265">C111-C110</f>
        <v>193000</v>
      </c>
      <c r="E111" s="5">
        <f t="shared" ref="E111" si="266">((C111/C110)-1)*100</f>
        <v>6.689774696707107</v>
      </c>
      <c r="F111" s="4">
        <f t="shared" ref="F111" si="267">C111-C107</f>
        <v>470000</v>
      </c>
      <c r="G111" s="10">
        <f t="shared" ref="G111" si="268">((C111/C107)-1)*100</f>
        <v>18.021472392638028</v>
      </c>
    </row>
    <row r="112" spans="1:7" x14ac:dyDescent="0.35">
      <c r="A112" s="1"/>
      <c r="B112" s="2" t="s">
        <v>8</v>
      </c>
      <c r="C112" s="3">
        <v>2776000</v>
      </c>
      <c r="D112" s="4">
        <f t="shared" ref="D112" si="269">C112-C111</f>
        <v>-302000</v>
      </c>
      <c r="E112" s="5">
        <f t="shared" ref="E112" si="270">((C112/C111)-1)*100</f>
        <v>-9.8115659519168332</v>
      </c>
      <c r="F112" s="4">
        <f t="shared" ref="F112" si="271">C112-C108</f>
        <v>407000</v>
      </c>
      <c r="G112" s="10">
        <f t="shared" ref="G112" si="272">((C112/C108)-1)*100</f>
        <v>17.18024482904179</v>
      </c>
    </row>
    <row r="113" spans="1:7" x14ac:dyDescent="0.35">
      <c r="A113" s="1"/>
      <c r="B113" s="2" t="s">
        <v>9</v>
      </c>
      <c r="C113" s="3">
        <v>3599000</v>
      </c>
      <c r="D113" s="4">
        <f t="shared" ref="D113" si="273">C113-C112</f>
        <v>823000</v>
      </c>
      <c r="E113" s="5">
        <f t="shared" ref="E113" si="274">((C113/C112)-1)*100</f>
        <v>29.646974063400577</v>
      </c>
      <c r="F113" s="4">
        <f t="shared" ref="F113" si="275">C113-C109</f>
        <v>860000</v>
      </c>
      <c r="G113" s="10">
        <f t="shared" ref="G113" si="276">((C113/C109)-1)*100</f>
        <v>31.39832055494707</v>
      </c>
    </row>
    <row r="114" spans="1:7" x14ac:dyDescent="0.35">
      <c r="A114" s="1" t="s">
        <v>35</v>
      </c>
      <c r="B114" s="2" t="s">
        <v>11</v>
      </c>
      <c r="C114" s="3">
        <v>3329000</v>
      </c>
      <c r="D114" s="4">
        <f t="shared" ref="D114" si="277">C114-C113</f>
        <v>-270000</v>
      </c>
      <c r="E114" s="5">
        <f t="shared" ref="E114" si="278">((C114/C113)-1)*100</f>
        <v>-7.5020839121978327</v>
      </c>
      <c r="F114" s="4">
        <f t="shared" ref="F114" si="279">C114-C110</f>
        <v>444000</v>
      </c>
      <c r="G114" s="10">
        <f t="shared" ref="G114" si="280">((C114/C110)-1)*100</f>
        <v>15.389948006932407</v>
      </c>
    </row>
    <row r="115" spans="1:7" x14ac:dyDescent="0.35">
      <c r="A115" s="1"/>
      <c r="B115" s="2" t="s">
        <v>7</v>
      </c>
      <c r="C115" s="3">
        <v>3533000</v>
      </c>
      <c r="D115" s="4">
        <f t="shared" ref="D115" si="281">C115-C114</f>
        <v>204000</v>
      </c>
      <c r="E115" s="5">
        <f t="shared" ref="E115" si="282">((C115/C114)-1)*100</f>
        <v>6.127966356263137</v>
      </c>
      <c r="F115" s="4">
        <f t="shared" ref="F115" si="283">C115-C111</f>
        <v>455000</v>
      </c>
      <c r="G115" s="10">
        <f t="shared" ref="G115" si="284">((C115/C111)-1)*100</f>
        <v>14.782326185834949</v>
      </c>
    </row>
    <row r="116" spans="1:7" x14ac:dyDescent="0.35">
      <c r="A116" s="1"/>
      <c r="B116" s="2" t="s">
        <v>8</v>
      </c>
      <c r="C116" s="3">
        <v>3166000</v>
      </c>
      <c r="D116" s="4">
        <f t="shared" ref="D116" si="285">C116-C115</f>
        <v>-367000</v>
      </c>
      <c r="E116" s="5">
        <f t="shared" ref="E116" si="286">((C116/C115)-1)*100</f>
        <v>-10.387772431361453</v>
      </c>
      <c r="F116" s="4">
        <f t="shared" ref="F116" si="287">C116-C112</f>
        <v>390000</v>
      </c>
      <c r="G116" s="10">
        <f t="shared" ref="G116" si="288">((C116/C112)-1)*100</f>
        <v>14.048991354466867</v>
      </c>
    </row>
    <row r="117" spans="1:7" x14ac:dyDescent="0.35">
      <c r="A117" s="1"/>
      <c r="B117" s="2" t="s">
        <v>37</v>
      </c>
      <c r="C117" s="3">
        <v>3383000</v>
      </c>
      <c r="D117" s="4">
        <f t="shared" ref="D117" si="289">C117-C116</f>
        <v>217000</v>
      </c>
      <c r="E117" s="5">
        <f t="shared" ref="E117" si="290">((C117/C116)-1)*100</f>
        <v>6.8540745420088367</v>
      </c>
      <c r="F117" s="4">
        <f t="shared" ref="F117" si="291">C117-C113</f>
        <v>-216000</v>
      </c>
      <c r="G117" s="10">
        <f t="shared" ref="G117" si="292">((C117/C113)-1)*100</f>
        <v>-6.0016671297582702</v>
      </c>
    </row>
    <row r="118" spans="1:7" x14ac:dyDescent="0.35">
      <c r="A118" s="1" t="s">
        <v>38</v>
      </c>
      <c r="B118" s="2" t="s">
        <v>11</v>
      </c>
      <c r="C118" s="3">
        <v>3467000</v>
      </c>
      <c r="D118" s="4">
        <f t="shared" ref="D118" si="293">C118-C117</f>
        <v>84000</v>
      </c>
      <c r="E118" s="5">
        <f t="shared" ref="E118" si="294">((C118/C117)-1)*100</f>
        <v>2.4830032515518852</v>
      </c>
      <c r="F118" s="4">
        <f t="shared" ref="F118" si="295">C118-C114</f>
        <v>138000</v>
      </c>
      <c r="G118" s="10">
        <f t="shared" ref="G118" si="296">((C118/C114)-1)*100</f>
        <v>4.1453890057074227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9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22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37871000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0">
        <f t="shared" ref="G9" si="8">((C9/C5)-1)*100</f>
        <v>10.799820443083096</v>
      </c>
    </row>
    <row r="10" spans="1:7" x14ac:dyDescent="0.35">
      <c r="A10" s="1"/>
      <c r="B10" s="2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0">
        <f t="shared" ref="G10" si="12">((C10/C6)-1)*100</f>
        <v>2.7974384900572913</v>
      </c>
    </row>
    <row r="11" spans="1:7" x14ac:dyDescent="0.35">
      <c r="A11" s="1"/>
      <c r="B11" s="2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0">
        <f t="shared" ref="G11" si="16">((C11/C7)-1)*100</f>
        <v>4.9821038218549552</v>
      </c>
    </row>
    <row r="12" spans="1:7" x14ac:dyDescent="0.35">
      <c r="A12" s="1" t="s">
        <v>25</v>
      </c>
      <c r="B12" s="2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0">
        <f t="shared" ref="G12" si="20">((C12/C8)-1)*100</f>
        <v>-0.99930100706759895</v>
      </c>
    </row>
    <row r="13" spans="1:7" x14ac:dyDescent="0.35">
      <c r="A13" s="1"/>
      <c r="B13" s="2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0">
        <f t="shared" ref="G13" si="24">((C13/C9)-1)*100</f>
        <v>-15.940992826672385</v>
      </c>
    </row>
    <row r="14" spans="1:7" x14ac:dyDescent="0.35">
      <c r="A14" s="1"/>
      <c r="B14" s="2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0">
        <f t="shared" ref="G14" si="28">((C14/C10)-1)*100</f>
        <v>-15.694829760403529</v>
      </c>
    </row>
    <row r="15" spans="1:7" x14ac:dyDescent="0.35">
      <c r="A15" s="1"/>
      <c r="B15" s="2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0">
        <f t="shared" ref="G15" si="32">((C15/C11)-1)*100</f>
        <v>-15.671693018785893</v>
      </c>
    </row>
    <row r="16" spans="1:7" x14ac:dyDescent="0.35">
      <c r="A16" s="1" t="s">
        <v>26</v>
      </c>
      <c r="B16" s="2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0">
        <f t="shared" ref="G16" si="36">((C16/C12)-1)*100</f>
        <v>-12.277398603593003</v>
      </c>
    </row>
    <row r="17" spans="1:7" x14ac:dyDescent="0.35">
      <c r="A17" s="1"/>
      <c r="B17" s="2" t="s">
        <v>7</v>
      </c>
      <c r="C17" s="3">
        <f t="shared" si="0"/>
        <v>38661000</v>
      </c>
      <c r="D17" s="4">
        <f t="shared" ref="D17" si="37">C17-C16</f>
        <v>5115000</v>
      </c>
      <c r="E17" s="5">
        <f t="shared" ref="E17" si="38">((C17/C16)-1)*100</f>
        <v>15.247719549275619</v>
      </c>
      <c r="F17" s="4">
        <f t="shared" ref="F17" si="39">C17-C13</f>
        <v>3389000</v>
      </c>
      <c r="G17" s="10">
        <f t="shared" ref="G17" si="40">((C17/C13)-1)*100</f>
        <v>9.6081877976865506</v>
      </c>
    </row>
    <row r="18" spans="1:7" x14ac:dyDescent="0.35">
      <c r="A18" s="1"/>
      <c r="B18" s="2" t="s">
        <v>8</v>
      </c>
      <c r="C18" s="3">
        <f t="shared" si="0"/>
        <v>36747000</v>
      </c>
      <c r="D18" s="4">
        <f t="shared" ref="D18" si="41">C18-C17</f>
        <v>-1914000</v>
      </c>
      <c r="E18" s="5">
        <f t="shared" ref="E18" si="42">((C18/C17)-1)*100</f>
        <v>-4.9507255373632315</v>
      </c>
      <c r="F18" s="4">
        <f t="shared" ref="F18" si="43">C18-C14</f>
        <v>3320000</v>
      </c>
      <c r="G18" s="10">
        <f t="shared" ref="G18" si="44">((C18/C14)-1)*100</f>
        <v>9.9320908247823692</v>
      </c>
    </row>
    <row r="19" spans="1:7" x14ac:dyDescent="0.35">
      <c r="A19" s="1"/>
      <c r="B19" s="2" t="s">
        <v>9</v>
      </c>
      <c r="C19" s="3">
        <f t="shared" si="0"/>
        <v>41657000</v>
      </c>
      <c r="D19" s="4">
        <f t="shared" ref="D19" si="45">C19-C18</f>
        <v>4910000</v>
      </c>
      <c r="E19" s="5">
        <f t="shared" ref="E19" si="46">((C19/C18)-1)*100</f>
        <v>13.361634963398373</v>
      </c>
      <c r="F19" s="4">
        <f t="shared" ref="F19" si="47">C19-C15</f>
        <v>4803000</v>
      </c>
      <c r="G19" s="10">
        <f t="shared" ref="G19" si="48">((C19/C15)-1)*100</f>
        <v>13.032506647853692</v>
      </c>
    </row>
    <row r="20" spans="1:7" x14ac:dyDescent="0.35">
      <c r="A20" s="1" t="s">
        <v>34</v>
      </c>
      <c r="B20" s="2" t="s">
        <v>11</v>
      </c>
      <c r="C20" s="3">
        <f t="shared" si="0"/>
        <v>37686000</v>
      </c>
      <c r="D20" s="4">
        <f t="shared" ref="D20" si="49">C20-C19</f>
        <v>-3971000</v>
      </c>
      <c r="E20" s="5">
        <f t="shared" ref="E20" si="50">((C20/C19)-1)*100</f>
        <v>-9.5326115658832862</v>
      </c>
      <c r="F20" s="4">
        <f t="shared" ref="F20" si="51">C20-C16</f>
        <v>4140000</v>
      </c>
      <c r="G20" s="10">
        <f t="shared" ref="G20" si="52">((C20/C16)-1)*100</f>
        <v>12.341262743695225</v>
      </c>
    </row>
    <row r="21" spans="1:7" x14ac:dyDescent="0.35">
      <c r="A21" s="1"/>
      <c r="B21" s="2" t="s">
        <v>7</v>
      </c>
      <c r="C21" s="3">
        <f t="shared" si="0"/>
        <v>41135000</v>
      </c>
      <c r="D21" s="4">
        <f t="shared" ref="D21" si="53">C21-C20</f>
        <v>3449000</v>
      </c>
      <c r="E21" s="5">
        <f t="shared" ref="E21" si="54">((C21/C20)-1)*100</f>
        <v>9.1519397123600363</v>
      </c>
      <c r="F21" s="4">
        <f t="shared" ref="F21" si="55">C21-C17</f>
        <v>2474000</v>
      </c>
      <c r="G21" s="10">
        <f t="shared" ref="G21" si="56">((C21/C17)-1)*100</f>
        <v>6.3992136778665776</v>
      </c>
    </row>
    <row r="22" spans="1:7" x14ac:dyDescent="0.35">
      <c r="A22" s="1"/>
      <c r="B22" s="2" t="s">
        <v>8</v>
      </c>
      <c r="C22" s="3">
        <f t="shared" si="0"/>
        <v>40130000</v>
      </c>
      <c r="D22" s="4">
        <f t="shared" ref="D22" si="57">C22-C21</f>
        <v>-1005000</v>
      </c>
      <c r="E22" s="5">
        <f t="shared" ref="E22" si="58">((C22/C21)-1)*100</f>
        <v>-2.4431749118755341</v>
      </c>
      <c r="F22" s="4">
        <f t="shared" ref="F22" si="59">C22-C18</f>
        <v>3383000</v>
      </c>
      <c r="G22" s="10">
        <f t="shared" ref="G22" si="60">((C22/C18)-1)*100</f>
        <v>9.2061937028873118</v>
      </c>
    </row>
    <row r="23" spans="1:7" x14ac:dyDescent="0.35">
      <c r="A23" s="1"/>
      <c r="B23" s="2" t="s">
        <v>9</v>
      </c>
      <c r="C23" s="3">
        <f t="shared" si="0"/>
        <v>44679000</v>
      </c>
      <c r="D23" s="4">
        <f t="shared" ref="D23" si="61">C23-C22</f>
        <v>4549000</v>
      </c>
      <c r="E23" s="5">
        <f t="shared" ref="E23" si="62">((C23/C22)-1)*100</f>
        <v>11.335659107899332</v>
      </c>
      <c r="F23" s="4">
        <f t="shared" ref="F23" si="63">C23-C19</f>
        <v>3022000</v>
      </c>
      <c r="G23" s="10">
        <f t="shared" ref="G23" si="64">((C23/C19)-1)*100</f>
        <v>7.2544830400652849</v>
      </c>
    </row>
    <row r="24" spans="1:7" x14ac:dyDescent="0.35">
      <c r="A24" s="1" t="s">
        <v>35</v>
      </c>
      <c r="B24" s="2" t="s">
        <v>11</v>
      </c>
      <c r="C24" s="3">
        <f t="shared" si="0"/>
        <v>43258000</v>
      </c>
      <c r="D24" s="4">
        <f t="shared" ref="D24" si="65">C24-C23</f>
        <v>-1421000</v>
      </c>
      <c r="E24" s="5">
        <f t="shared" ref="E24" si="66">((C24/C23)-1)*100</f>
        <v>-3.1804650954587177</v>
      </c>
      <c r="F24" s="4">
        <f t="shared" ref="F24" si="67">C24-C20</f>
        <v>5572000</v>
      </c>
      <c r="G24" s="10">
        <f t="shared" ref="G24" si="68">((C24/C20)-1)*100</f>
        <v>14.785331422809534</v>
      </c>
    </row>
    <row r="25" spans="1:7" x14ac:dyDescent="0.35">
      <c r="A25" s="1"/>
      <c r="B25" s="2" t="s">
        <v>7</v>
      </c>
      <c r="C25" s="3">
        <f t="shared" si="0"/>
        <v>45578000</v>
      </c>
      <c r="D25" s="4">
        <f t="shared" ref="D25" si="69">C25-C24</f>
        <v>2320000</v>
      </c>
      <c r="E25" s="5">
        <f t="shared" ref="E25" si="70">((C25/C24)-1)*100</f>
        <v>5.3631698182994958</v>
      </c>
      <c r="F25" s="4">
        <f t="shared" ref="F25" si="71">C25-C21</f>
        <v>4443000</v>
      </c>
      <c r="G25" s="10">
        <f t="shared" ref="G25" si="72">((C25/C21)-1)*100</f>
        <v>10.80102102832139</v>
      </c>
    </row>
    <row r="26" spans="1:7" x14ac:dyDescent="0.35">
      <c r="A26" s="1"/>
      <c r="B26" s="2" t="s">
        <v>8</v>
      </c>
      <c r="C26" s="3">
        <f t="shared" si="0"/>
        <v>45660000</v>
      </c>
      <c r="D26" s="4">
        <f t="shared" ref="D26" si="73">C26-C25</f>
        <v>82000</v>
      </c>
      <c r="E26" s="5">
        <f t="shared" ref="E26" si="74">((C26/C25)-1)*100</f>
        <v>0.17991136074422265</v>
      </c>
      <c r="F26" s="4">
        <f t="shared" ref="F26" si="75">C26-C22</f>
        <v>5530000</v>
      </c>
      <c r="G26" s="10">
        <f t="shared" ref="G26" si="76">((C26/C22)-1)*100</f>
        <v>13.780214303513571</v>
      </c>
    </row>
    <row r="27" spans="1:7" x14ac:dyDescent="0.35">
      <c r="A27" s="1"/>
      <c r="B27" s="2" t="s">
        <v>37</v>
      </c>
      <c r="C27" s="3">
        <f t="shared" si="0"/>
        <v>50519000</v>
      </c>
      <c r="D27" s="4">
        <f t="shared" ref="D27" si="77">C27-C26</f>
        <v>4859000</v>
      </c>
      <c r="E27" s="5">
        <f t="shared" ref="E27" si="78">((C27/C26)-1)*100</f>
        <v>10.641699518177838</v>
      </c>
      <c r="F27" s="4">
        <f t="shared" ref="F27" si="79">C27-C23</f>
        <v>5840000</v>
      </c>
      <c r="G27" s="10">
        <f t="shared" ref="G27" si="80">((C27/C23)-1)*100</f>
        <v>13.071017704066779</v>
      </c>
    </row>
    <row r="28" spans="1:7" x14ac:dyDescent="0.35">
      <c r="A28" s="1" t="s">
        <v>38</v>
      </c>
      <c r="B28" s="2" t="s">
        <v>11</v>
      </c>
      <c r="C28" s="3">
        <f t="shared" si="0"/>
        <v>47074000</v>
      </c>
      <c r="D28" s="4">
        <f t="shared" ref="D28" si="81">C28-C27</f>
        <v>-3445000</v>
      </c>
      <c r="E28" s="5">
        <f t="shared" ref="E28" si="82">((C28/C27)-1)*100</f>
        <v>-6.8192165323937566</v>
      </c>
      <c r="F28" s="4">
        <f t="shared" ref="F28" si="83">C28-C24</f>
        <v>3816000</v>
      </c>
      <c r="G28" s="10">
        <f t="shared" ref="G28" si="84">((C28/C24)-1)*100</f>
        <v>8.8214896666512601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32903000</v>
      </c>
      <c r="D35" s="18" t="s">
        <v>29</v>
      </c>
      <c r="E35" s="20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33833000</v>
      </c>
      <c r="D36" s="4">
        <f t="shared" ref="D36:D37" si="85">C36-C35</f>
        <v>930000</v>
      </c>
      <c r="E36" s="5">
        <f t="shared" ref="E36:E37" si="86">((C36/C35)-1)*100</f>
        <v>2.8264899857155967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34548000</v>
      </c>
      <c r="D37" s="4">
        <f t="shared" si="85"/>
        <v>715000</v>
      </c>
      <c r="E37" s="5">
        <f t="shared" si="86"/>
        <v>2.1133213135104745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34698000</v>
      </c>
      <c r="D38" s="4">
        <f t="shared" ref="D38" si="87">C38-C37</f>
        <v>150000</v>
      </c>
      <c r="E38" s="5">
        <f t="shared" ref="E38" si="88">((C38/C37)-1)*100</f>
        <v>0.43417853421325869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35531000</v>
      </c>
      <c r="D39" s="4">
        <f t="shared" ref="D39" si="89">C39-C38</f>
        <v>833000</v>
      </c>
      <c r="E39" s="5">
        <f t="shared" ref="E39" si="90">((C39/C38)-1)*100</f>
        <v>2.4007147386016392</v>
      </c>
      <c r="F39" s="4">
        <f t="shared" ref="F39" si="91">C39-C35</f>
        <v>2628000</v>
      </c>
      <c r="G39" s="10">
        <f t="shared" ref="G39" si="92">((C39/C35)-1)*100</f>
        <v>7.9871136370543772</v>
      </c>
    </row>
    <row r="40" spans="1:7" x14ac:dyDescent="0.35">
      <c r="A40" s="1"/>
      <c r="B40" s="2" t="s">
        <v>8</v>
      </c>
      <c r="C40" s="3">
        <v>35290000</v>
      </c>
      <c r="D40" s="4">
        <f t="shared" ref="D40" si="93">C40-C39</f>
        <v>-241000</v>
      </c>
      <c r="E40" s="5">
        <f t="shared" ref="E40" si="94">((C40/C39)-1)*100</f>
        <v>-0.6782809377726462</v>
      </c>
      <c r="F40" s="4">
        <f t="shared" ref="F40" si="95">C40-C36</f>
        <v>1457000</v>
      </c>
      <c r="G40" s="10">
        <f t="shared" ref="G40" si="96">((C40/C36)-1)*100</f>
        <v>4.3064463689297394</v>
      </c>
    </row>
    <row r="41" spans="1:7" x14ac:dyDescent="0.35">
      <c r="A41" s="1"/>
      <c r="B41" s="2" t="s">
        <v>9</v>
      </c>
      <c r="C41" s="3">
        <v>35995000</v>
      </c>
      <c r="D41" s="4">
        <f t="shared" ref="D41" si="97">C41-C40</f>
        <v>705000</v>
      </c>
      <c r="E41" s="5">
        <f t="shared" ref="E41" si="98">((C41/C40)-1)*100</f>
        <v>1.997733068858043</v>
      </c>
      <c r="F41" s="4">
        <f t="shared" ref="F41" si="99">C41-C37</f>
        <v>1447000</v>
      </c>
      <c r="G41" s="10">
        <f t="shared" ref="G41" si="100">((C41/C37)-1)*100</f>
        <v>4.1883755933773248</v>
      </c>
    </row>
    <row r="42" spans="1:7" x14ac:dyDescent="0.35">
      <c r="A42" s="1" t="s">
        <v>25</v>
      </c>
      <c r="B42" s="2" t="s">
        <v>11</v>
      </c>
      <c r="C42" s="3">
        <v>35217000</v>
      </c>
      <c r="D42" s="4">
        <f t="shared" ref="D42" si="101">C42-C41</f>
        <v>-778000</v>
      </c>
      <c r="E42" s="5">
        <f t="shared" ref="E42" si="102">((C42/C41)-1)*100</f>
        <v>-2.1614113071259933</v>
      </c>
      <c r="F42" s="4">
        <f t="shared" ref="F42" si="103">C42-C38</f>
        <v>519000</v>
      </c>
      <c r="G42" s="10">
        <f t="shared" ref="G42" si="104">((C42/C38)-1)*100</f>
        <v>1.4957634445789347</v>
      </c>
    </row>
    <row r="43" spans="1:7" x14ac:dyDescent="0.35">
      <c r="A43" s="1"/>
      <c r="B43" s="2" t="s">
        <v>7</v>
      </c>
      <c r="C43" s="3">
        <v>30120000</v>
      </c>
      <c r="D43" s="4">
        <f t="shared" ref="D43" si="105">C43-C42</f>
        <v>-5097000</v>
      </c>
      <c r="E43" s="5">
        <f t="shared" ref="E43" si="106">((C43/C42)-1)*100</f>
        <v>-14.473123775449359</v>
      </c>
      <c r="F43" s="4">
        <f t="shared" ref="F43" si="107">C43-C39</f>
        <v>-5411000</v>
      </c>
      <c r="G43" s="10">
        <f t="shared" ref="G43" si="108">((C43/C39)-1)*100</f>
        <v>-15.228954997044831</v>
      </c>
    </row>
    <row r="44" spans="1:7" x14ac:dyDescent="0.35">
      <c r="A44" s="1"/>
      <c r="B44" s="2" t="s">
        <v>8</v>
      </c>
      <c r="C44" s="3">
        <v>30491000</v>
      </c>
      <c r="D44" s="4">
        <f t="shared" ref="D44" si="109">C44-C43</f>
        <v>371000</v>
      </c>
      <c r="E44" s="5">
        <f t="shared" ref="E44" si="110">((C44/C43)-1)*100</f>
        <v>1.2317397078353221</v>
      </c>
      <c r="F44" s="4">
        <f t="shared" ref="F44" si="111">C44-C40</f>
        <v>-4799000</v>
      </c>
      <c r="G44" s="10">
        <f t="shared" ref="G44" si="112">((C44/C40)-1)*100</f>
        <v>-13.598753187871914</v>
      </c>
    </row>
    <row r="45" spans="1:7" x14ac:dyDescent="0.35">
      <c r="A45" s="1"/>
      <c r="B45" s="2" t="s">
        <v>9</v>
      </c>
      <c r="C45" s="3">
        <v>30936000</v>
      </c>
      <c r="D45" s="4">
        <f t="shared" ref="D45" si="113">C45-C44</f>
        <v>445000</v>
      </c>
      <c r="E45" s="5">
        <f t="shared" ref="E45" si="114">((C45/C44)-1)*100</f>
        <v>1.4594470499491585</v>
      </c>
      <c r="F45" s="4">
        <f t="shared" ref="F45" si="115">C45-C41</f>
        <v>-5059000</v>
      </c>
      <c r="G45" s="10">
        <f t="shared" ref="G45" si="116">((C45/C41)-1)*100</f>
        <v>-14.054729823586609</v>
      </c>
    </row>
    <row r="46" spans="1:7" x14ac:dyDescent="0.35">
      <c r="A46" s="1" t="s">
        <v>26</v>
      </c>
      <c r="B46" s="2" t="s">
        <v>11</v>
      </c>
      <c r="C46" s="3">
        <v>30637000</v>
      </c>
      <c r="D46" s="4">
        <f t="shared" ref="D46" si="117">C46-C45</f>
        <v>-299000</v>
      </c>
      <c r="E46" s="5">
        <f t="shared" ref="E46" si="118">((C46/C45)-1)*100</f>
        <v>-0.96651150762865345</v>
      </c>
      <c r="F46" s="4">
        <f t="shared" ref="F46" si="119">C46-C42</f>
        <v>-4580000</v>
      </c>
      <c r="G46" s="10">
        <f t="shared" ref="G46" si="120">((C46/C42)-1)*100</f>
        <v>-13.005082772524634</v>
      </c>
    </row>
    <row r="47" spans="1:7" x14ac:dyDescent="0.35">
      <c r="A47" s="1"/>
      <c r="B47" s="2" t="s">
        <v>7</v>
      </c>
      <c r="C47" s="3">
        <v>32633000</v>
      </c>
      <c r="D47" s="4">
        <f t="shared" ref="D47" si="121">C47-C46</f>
        <v>1996000</v>
      </c>
      <c r="E47" s="5">
        <f t="shared" ref="E47" si="122">((C47/C46)-1)*100</f>
        <v>6.5149982047850719</v>
      </c>
      <c r="F47" s="4">
        <f t="shared" ref="F47" si="123">C47-C43</f>
        <v>2513000</v>
      </c>
      <c r="G47" s="10">
        <f t="shared" ref="G47" si="124">((C47/C43)-1)*100</f>
        <v>8.3432934926958922</v>
      </c>
    </row>
    <row r="48" spans="1:7" x14ac:dyDescent="0.35">
      <c r="A48" s="1"/>
      <c r="B48" s="2" t="s">
        <v>8</v>
      </c>
      <c r="C48" s="3">
        <v>33401000</v>
      </c>
      <c r="D48" s="4">
        <f t="shared" ref="D48" si="125">C48-C47</f>
        <v>768000</v>
      </c>
      <c r="E48" s="5">
        <f t="shared" ref="E48" si="126">((C48/C47)-1)*100</f>
        <v>2.3534458983237805</v>
      </c>
      <c r="F48" s="4">
        <f t="shared" ref="F48" si="127">C48-C44</f>
        <v>2910000</v>
      </c>
      <c r="G48" s="10">
        <f t="shared" ref="G48" si="128">((C48/C44)-1)*100</f>
        <v>9.5437998097799301</v>
      </c>
    </row>
    <row r="49" spans="1:7" x14ac:dyDescent="0.35">
      <c r="A49" s="1"/>
      <c r="B49" s="2" t="s">
        <v>9</v>
      </c>
      <c r="C49" s="3">
        <v>35077000</v>
      </c>
      <c r="D49" s="4">
        <f t="shared" ref="D49" si="129">C49-C48</f>
        <v>1676000</v>
      </c>
      <c r="E49" s="5">
        <f t="shared" ref="E49" si="130">((C49/C48)-1)*100</f>
        <v>5.0178138379090464</v>
      </c>
      <c r="F49" s="4">
        <f t="shared" ref="F49" si="131">C49-C45</f>
        <v>4141000</v>
      </c>
      <c r="G49" s="10">
        <f t="shared" ref="G49" si="132">((C49/C45)-1)*100</f>
        <v>13.385699508663041</v>
      </c>
    </row>
    <row r="50" spans="1:7" x14ac:dyDescent="0.35">
      <c r="A50" s="1" t="s">
        <v>34</v>
      </c>
      <c r="B50" s="2" t="s">
        <v>11</v>
      </c>
      <c r="C50" s="3">
        <v>33811000</v>
      </c>
      <c r="D50" s="4">
        <f t="shared" ref="D50" si="133">C50-C49</f>
        <v>-1266000</v>
      </c>
      <c r="E50" s="5">
        <f t="shared" ref="E50" si="134">((C50/C49)-1)*100</f>
        <v>-3.6092026113977771</v>
      </c>
      <c r="F50" s="4">
        <f t="shared" ref="F50" si="135">C50-C46</f>
        <v>3174000</v>
      </c>
      <c r="G50" s="10">
        <f t="shared" ref="G50" si="136">((C50/C46)-1)*100</f>
        <v>10.360022195384655</v>
      </c>
    </row>
    <row r="51" spans="1:7" x14ac:dyDescent="0.35">
      <c r="A51" s="1"/>
      <c r="B51" s="2" t="s">
        <v>7</v>
      </c>
      <c r="C51" s="3">
        <v>35564000</v>
      </c>
      <c r="D51" s="4">
        <f t="shared" ref="D51" si="137">C51-C50</f>
        <v>1753000</v>
      </c>
      <c r="E51" s="5">
        <f t="shared" ref="E51" si="138">((C51/C50)-1)*100</f>
        <v>5.1847032030995832</v>
      </c>
      <c r="F51" s="4">
        <f t="shared" ref="F51" si="139">C51-C47</f>
        <v>2931000</v>
      </c>
      <c r="G51" s="10">
        <f t="shared" ref="G51" si="140">((C51/C47)-1)*100</f>
        <v>8.9817056353997504</v>
      </c>
    </row>
    <row r="52" spans="1:7" x14ac:dyDescent="0.35">
      <c r="A52" s="1"/>
      <c r="B52" s="2" t="s">
        <v>8</v>
      </c>
      <c r="C52" s="3">
        <v>36612000</v>
      </c>
      <c r="D52" s="4">
        <f t="shared" ref="D52" si="141">C52-C51</f>
        <v>1048000</v>
      </c>
      <c r="E52" s="5">
        <f t="shared" ref="E52" si="142">((C52/C51)-1)*100</f>
        <v>2.9468001349679529</v>
      </c>
      <c r="F52" s="4">
        <f t="shared" ref="F52" si="143">C52-C48</f>
        <v>3211000</v>
      </c>
      <c r="G52" s="10">
        <f t="shared" ref="G52" si="144">((C52/C48)-1)*100</f>
        <v>9.6134846262087912</v>
      </c>
    </row>
    <row r="53" spans="1:7" x14ac:dyDescent="0.35">
      <c r="A53" s="1"/>
      <c r="B53" s="2" t="s">
        <v>9</v>
      </c>
      <c r="C53" s="3">
        <v>37993000</v>
      </c>
      <c r="D53" s="4">
        <f t="shared" ref="D53" si="145">C53-C52</f>
        <v>1381000</v>
      </c>
      <c r="E53" s="5">
        <f t="shared" ref="E53" si="146">((C53/C52)-1)*100</f>
        <v>3.7719873265595893</v>
      </c>
      <c r="F53" s="4">
        <f t="shared" ref="F53" si="147">C53-C49</f>
        <v>2916000</v>
      </c>
      <c r="G53" s="10">
        <f t="shared" ref="G53" si="148">((C53/C49)-1)*100</f>
        <v>8.3131396641674016</v>
      </c>
    </row>
    <row r="54" spans="1:7" x14ac:dyDescent="0.35">
      <c r="A54" s="1" t="s">
        <v>35</v>
      </c>
      <c r="B54" s="2" t="s">
        <v>11</v>
      </c>
      <c r="C54" s="3">
        <v>38991000</v>
      </c>
      <c r="D54" s="4">
        <f t="shared" ref="D54" si="149">C54-C53</f>
        <v>998000</v>
      </c>
      <c r="E54" s="5">
        <f t="shared" ref="E54" si="150">((C54/C53)-1)*100</f>
        <v>2.6267996736240917</v>
      </c>
      <c r="F54" s="4">
        <f t="shared" ref="F54" si="151">C54-C50</f>
        <v>5180000</v>
      </c>
      <c r="G54" s="10">
        <f t="shared" ref="G54" si="152">((C54/C50)-1)*100</f>
        <v>15.320457839164758</v>
      </c>
    </row>
    <row r="55" spans="1:7" x14ac:dyDescent="0.35">
      <c r="A55" s="1"/>
      <c r="B55" s="2" t="s">
        <v>7</v>
      </c>
      <c r="C55" s="3">
        <v>40018000</v>
      </c>
      <c r="D55" s="4">
        <f t="shared" ref="D55" si="153">C55-C54</f>
        <v>1027000</v>
      </c>
      <c r="E55" s="5">
        <f t="shared" ref="E55" si="154">((C55/C54)-1)*100</f>
        <v>2.633941165910092</v>
      </c>
      <c r="F55" s="4">
        <f t="shared" ref="F55" si="155">C55-C51</f>
        <v>4454000</v>
      </c>
      <c r="G55" s="10">
        <f t="shared" ref="G55" si="156">((C55/C51)-1)*100</f>
        <v>12.523900573613766</v>
      </c>
    </row>
    <row r="56" spans="1:7" x14ac:dyDescent="0.35">
      <c r="A56" s="1"/>
      <c r="B56" s="2" t="s">
        <v>8</v>
      </c>
      <c r="C56" s="3">
        <v>41037000</v>
      </c>
      <c r="D56" s="4">
        <f t="shared" ref="D56" si="157">C56-C55</f>
        <v>1019000</v>
      </c>
      <c r="E56" s="5">
        <f t="shared" ref="E56" si="158">((C56/C55)-1)*100</f>
        <v>2.5463541406367085</v>
      </c>
      <c r="F56" s="4">
        <f t="shared" ref="F56" si="159">C56-C52</f>
        <v>4425000</v>
      </c>
      <c r="G56" s="10">
        <f t="shared" ref="G56" si="160">((C56/C52)-1)*100</f>
        <v>12.086201245493289</v>
      </c>
    </row>
    <row r="57" spans="1:7" x14ac:dyDescent="0.35">
      <c r="A57" s="1"/>
      <c r="B57" s="2" t="s">
        <v>37</v>
      </c>
      <c r="C57" s="3">
        <v>41883000</v>
      </c>
      <c r="D57" s="4">
        <f t="shared" ref="D57" si="161">C57-C56</f>
        <v>846000</v>
      </c>
      <c r="E57" s="5">
        <f t="shared" ref="E57" si="162">((C57/C56)-1)*100</f>
        <v>2.0615542071788839</v>
      </c>
      <c r="F57" s="4">
        <f t="shared" ref="F57" si="163">C57-C53</f>
        <v>3890000</v>
      </c>
      <c r="G57" s="10">
        <f t="shared" ref="G57" si="164">((C57/C53)-1)*100</f>
        <v>10.238728186771251</v>
      </c>
    </row>
    <row r="58" spans="1:7" x14ac:dyDescent="0.35">
      <c r="A58" s="1" t="s">
        <v>38</v>
      </c>
      <c r="B58" s="2" t="s">
        <v>11</v>
      </c>
      <c r="C58" s="3">
        <v>42236000</v>
      </c>
      <c r="D58" s="4">
        <f t="shared" ref="D58" si="165">C58-C57</f>
        <v>353000</v>
      </c>
      <c r="E58" s="5">
        <f t="shared" ref="E58" si="166">((C58/C57)-1)*100</f>
        <v>0.84282405749349643</v>
      </c>
      <c r="F58" s="4">
        <f t="shared" ref="F58" si="167">C58-C54</f>
        <v>3245000</v>
      </c>
      <c r="G58" s="10">
        <f t="shared" ref="G58" si="168">((C58/C54)-1)*100</f>
        <v>8.3224333820625329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2837000</v>
      </c>
      <c r="D65" s="18" t="s">
        <v>29</v>
      </c>
      <c r="E65" s="20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2832000</v>
      </c>
      <c r="D66" s="4">
        <f t="shared" ref="D66:D67" si="169">C66-C65</f>
        <v>-5000</v>
      </c>
      <c r="E66" s="5">
        <f t="shared" ref="E66:E67" si="170">((C66/C65)-1)*100</f>
        <v>-0.17624250969333621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5107000</v>
      </c>
      <c r="D67" s="4">
        <f t="shared" si="169"/>
        <v>2275000</v>
      </c>
      <c r="E67" s="5">
        <f t="shared" si="170"/>
        <v>80.331920903954796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2058000</v>
      </c>
      <c r="D68" s="4">
        <f t="shared" ref="D68" si="171">C68-C67</f>
        <v>-3049000</v>
      </c>
      <c r="E68" s="5">
        <f t="shared" ref="E68" si="172">((C68/C67)-1)*100</f>
        <v>-59.702369297043269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4288000</v>
      </c>
      <c r="D69" s="4">
        <f t="shared" ref="D69" si="173">C69-C68</f>
        <v>2230000</v>
      </c>
      <c r="E69" s="5">
        <f t="shared" ref="E69" si="174">((C69/C68)-1)*100</f>
        <v>108.35762876579204</v>
      </c>
      <c r="F69" s="4">
        <f t="shared" ref="F69" si="175">C69-C65</f>
        <v>1451000</v>
      </c>
      <c r="G69" s="10">
        <f t="shared" ref="G69" si="176">((C69/C65)-1)*100</f>
        <v>51.145576313006693</v>
      </c>
    </row>
    <row r="70" spans="1:7" x14ac:dyDescent="0.35">
      <c r="A70" s="1"/>
      <c r="B70" s="2" t="s">
        <v>8</v>
      </c>
      <c r="C70" s="3">
        <v>2359000</v>
      </c>
      <c r="D70" s="4">
        <f t="shared" ref="D70" si="177">C70-C69</f>
        <v>-1929000</v>
      </c>
      <c r="E70" s="5">
        <f t="shared" ref="E70" si="178">((C70/C69)-1)*100</f>
        <v>-44.986007462686572</v>
      </c>
      <c r="F70" s="4">
        <f t="shared" ref="F70" si="179">C70-C66</f>
        <v>-473000</v>
      </c>
      <c r="G70" s="10">
        <f t="shared" ref="G70" si="180">((C70/C66)-1)*100</f>
        <v>-16.701977401129941</v>
      </c>
    </row>
    <row r="71" spans="1:7" x14ac:dyDescent="0.35">
      <c r="A71" s="1"/>
      <c r="B71" s="2" t="s">
        <v>9</v>
      </c>
      <c r="C71" s="3">
        <v>5581000</v>
      </c>
      <c r="D71" s="4">
        <f t="shared" ref="D71" si="181">C71-C70</f>
        <v>3222000</v>
      </c>
      <c r="E71" s="5">
        <f t="shared" ref="E71" si="182">((C71/C70)-1)*100</f>
        <v>136.58329800763033</v>
      </c>
      <c r="F71" s="4">
        <f t="shared" ref="F71" si="183">C71-C67</f>
        <v>474000</v>
      </c>
      <c r="G71" s="10">
        <f t="shared" ref="G71" si="184">((C71/C67)-1)*100</f>
        <v>9.2813785000979152</v>
      </c>
    </row>
    <row r="72" spans="1:7" x14ac:dyDescent="0.35">
      <c r="A72" s="1" t="s">
        <v>25</v>
      </c>
      <c r="B72" s="2" t="s">
        <v>11</v>
      </c>
      <c r="C72" s="3">
        <v>1080000</v>
      </c>
      <c r="D72" s="4">
        <f t="shared" ref="D72" si="185">C72-C71</f>
        <v>-4501000</v>
      </c>
      <c r="E72" s="5">
        <f t="shared" ref="E72" si="186">((C72/C71)-1)*100</f>
        <v>-80.64862927790719</v>
      </c>
      <c r="F72" s="4">
        <f t="shared" ref="F72" si="187">C72-C68</f>
        <v>-978000</v>
      </c>
      <c r="G72" s="10">
        <f t="shared" ref="G72" si="188">((C72/C68)-1)*100</f>
        <v>-47.521865889212833</v>
      </c>
    </row>
    <row r="73" spans="1:7" x14ac:dyDescent="0.35">
      <c r="A73" s="1"/>
      <c r="B73" s="2" t="s">
        <v>7</v>
      </c>
      <c r="C73" s="3">
        <v>3938000</v>
      </c>
      <c r="D73" s="4">
        <f t="shared" ref="D73" si="189">C73-C72</f>
        <v>2858000</v>
      </c>
      <c r="E73" s="5">
        <f t="shared" ref="E73" si="190">((C73/C72)-1)*100</f>
        <v>264.62962962962962</v>
      </c>
      <c r="F73" s="4">
        <f t="shared" ref="F73" si="191">C73-C69</f>
        <v>-350000</v>
      </c>
      <c r="G73" s="10">
        <f t="shared" ref="G73" si="192">((C73/C69)-1)*100</f>
        <v>-8.1623134328358216</v>
      </c>
    </row>
    <row r="74" spans="1:7" x14ac:dyDescent="0.35">
      <c r="A74" s="1"/>
      <c r="B74" s="2" t="s">
        <v>8</v>
      </c>
      <c r="C74" s="3">
        <v>1207000</v>
      </c>
      <c r="D74" s="4">
        <f t="shared" ref="D74" si="193">C74-C73</f>
        <v>-2731000</v>
      </c>
      <c r="E74" s="5">
        <f t="shared" ref="E74" si="194">((C74/C73)-1)*100</f>
        <v>-69.349923819197556</v>
      </c>
      <c r="F74" s="4">
        <f t="shared" ref="F74" si="195">C74-C70</f>
        <v>-1152000</v>
      </c>
      <c r="G74" s="10">
        <f t="shared" ref="G74" si="196">((C74/C70)-1)*100</f>
        <v>-48.834251801610847</v>
      </c>
    </row>
    <row r="75" spans="1:7" x14ac:dyDescent="0.35">
      <c r="A75" s="1"/>
      <c r="B75" s="2" t="s">
        <v>9</v>
      </c>
      <c r="C75" s="3">
        <v>4067000</v>
      </c>
      <c r="D75" s="4">
        <f t="shared" ref="D75" si="197">C75-C74</f>
        <v>2860000</v>
      </c>
      <c r="E75" s="5">
        <f t="shared" ref="E75" si="198">((C75/C74)-1)*100</f>
        <v>236.95111847555924</v>
      </c>
      <c r="F75" s="4">
        <f t="shared" ref="F75" si="199">C75-C71</f>
        <v>-1514000</v>
      </c>
      <c r="G75" s="10">
        <f t="shared" ref="G75" si="200">((C75/C71)-1)*100</f>
        <v>-27.127754882637522</v>
      </c>
    </row>
    <row r="76" spans="1:7" x14ac:dyDescent="0.35">
      <c r="A76" s="1" t="s">
        <v>26</v>
      </c>
      <c r="B76" s="2" t="s">
        <v>11</v>
      </c>
      <c r="C76" s="3">
        <v>1224000</v>
      </c>
      <c r="D76" s="4">
        <f t="shared" ref="D76" si="201">C76-C75</f>
        <v>-2843000</v>
      </c>
      <c r="E76" s="5">
        <f t="shared" ref="E76" si="202">((C76/C75)-1)*100</f>
        <v>-69.90410622080158</v>
      </c>
      <c r="F76" s="4">
        <f t="shared" ref="F76" si="203">C76-C72</f>
        <v>144000</v>
      </c>
      <c r="G76" s="10">
        <f t="shared" ref="G76" si="204">((C76/C72)-1)*100</f>
        <v>13.33333333333333</v>
      </c>
    </row>
    <row r="77" spans="1:7" x14ac:dyDescent="0.35">
      <c r="A77" s="1"/>
      <c r="B77" s="2" t="s">
        <v>7</v>
      </c>
      <c r="C77" s="3">
        <v>4041000</v>
      </c>
      <c r="D77" s="4">
        <f t="shared" ref="D77" si="205">C77-C76</f>
        <v>2817000</v>
      </c>
      <c r="E77" s="5">
        <f t="shared" ref="E77" si="206">((C77/C76)-1)*100</f>
        <v>230.14705882352939</v>
      </c>
      <c r="F77" s="4">
        <f t="shared" ref="F77" si="207">C77-C73</f>
        <v>103000</v>
      </c>
      <c r="G77" s="10">
        <f t="shared" ref="G77" si="208">((C77/C73)-1)*100</f>
        <v>2.6155408836973093</v>
      </c>
    </row>
    <row r="78" spans="1:7" x14ac:dyDescent="0.35">
      <c r="A78" s="1"/>
      <c r="B78" s="2" t="s">
        <v>8</v>
      </c>
      <c r="C78" s="3">
        <v>1374000</v>
      </c>
      <c r="D78" s="4">
        <f t="shared" ref="D78" si="209">C78-C77</f>
        <v>-2667000</v>
      </c>
      <c r="E78" s="5">
        <f t="shared" ref="E78" si="210">((C78/C77)-1)*100</f>
        <v>-65.998515219005199</v>
      </c>
      <c r="F78" s="4">
        <f t="shared" ref="F78" si="211">C78-C74</f>
        <v>167000</v>
      </c>
      <c r="G78" s="10">
        <f t="shared" ref="G78" si="212">((C78/C74)-1)*100</f>
        <v>13.835956917978454</v>
      </c>
    </row>
    <row r="79" spans="1:7" x14ac:dyDescent="0.35">
      <c r="A79" s="1"/>
      <c r="B79" s="2" t="s">
        <v>9</v>
      </c>
      <c r="C79" s="3">
        <v>4493000</v>
      </c>
      <c r="D79" s="4">
        <f t="shared" ref="D79" si="213">C79-C78</f>
        <v>3119000</v>
      </c>
      <c r="E79" s="5">
        <f t="shared" ref="E79" si="214">((C79/C78)-1)*100</f>
        <v>227.00145560407569</v>
      </c>
      <c r="F79" s="4">
        <f t="shared" ref="F79" si="215">C79-C75</f>
        <v>426000</v>
      </c>
      <c r="G79" s="10">
        <f t="shared" ref="G79" si="216">((C79/C75)-1)*100</f>
        <v>10.474551266289645</v>
      </c>
    </row>
    <row r="80" spans="1:7" x14ac:dyDescent="0.35">
      <c r="A80" s="1" t="s">
        <v>34</v>
      </c>
      <c r="B80" s="2" t="s">
        <v>11</v>
      </c>
      <c r="C80" s="3">
        <v>1910000</v>
      </c>
      <c r="D80" s="4">
        <f t="shared" ref="D80" si="217">C80-C79</f>
        <v>-2583000</v>
      </c>
      <c r="E80" s="5">
        <f t="shared" ref="E80" si="218">((C80/C79)-1)*100</f>
        <v>-57.489427999109722</v>
      </c>
      <c r="F80" s="4">
        <f t="shared" ref="F80" si="219">C80-C76</f>
        <v>686000</v>
      </c>
      <c r="G80" s="10">
        <f t="shared" ref="G80" si="220">((C80/C76)-1)*100</f>
        <v>56.045751633986931</v>
      </c>
    </row>
    <row r="81" spans="1:7" x14ac:dyDescent="0.35">
      <c r="A81" s="1"/>
      <c r="B81" s="2" t="s">
        <v>7</v>
      </c>
      <c r="C81" s="3">
        <v>3408000</v>
      </c>
      <c r="D81" s="4">
        <f t="shared" ref="D81" si="221">C81-C80</f>
        <v>1498000</v>
      </c>
      <c r="E81" s="5">
        <f t="shared" ref="E81" si="222">((C81/C80)-1)*100</f>
        <v>78.429319371727743</v>
      </c>
      <c r="F81" s="4">
        <f t="shared" ref="F81" si="223">C81-C77</f>
        <v>-633000</v>
      </c>
      <c r="G81" s="10">
        <f t="shared" ref="G81" si="224">((C81/C77)-1)*100</f>
        <v>-15.664439495174465</v>
      </c>
    </row>
    <row r="82" spans="1:7" x14ac:dyDescent="0.35">
      <c r="A82" s="1"/>
      <c r="B82" s="2" t="s">
        <v>8</v>
      </c>
      <c r="C82" s="3">
        <v>1330000</v>
      </c>
      <c r="D82" s="4">
        <f t="shared" ref="D82" si="225">C82-C81</f>
        <v>-2078000</v>
      </c>
      <c r="E82" s="5">
        <f t="shared" ref="E82" si="226">((C82/C81)-1)*100</f>
        <v>-60.974178403755872</v>
      </c>
      <c r="F82" s="4">
        <f t="shared" ref="F82" si="227">C82-C78</f>
        <v>-44000</v>
      </c>
      <c r="G82" s="10">
        <f t="shared" ref="G82" si="228">((C82/C78)-1)*100</f>
        <v>-3.2023289665211063</v>
      </c>
    </row>
    <row r="83" spans="1:7" x14ac:dyDescent="0.35">
      <c r="A83" s="1"/>
      <c r="B83" s="2" t="s">
        <v>9</v>
      </c>
      <c r="C83" s="3">
        <v>4447000</v>
      </c>
      <c r="D83" s="4">
        <f t="shared" ref="D83" si="229">C83-C82</f>
        <v>3117000</v>
      </c>
      <c r="E83" s="5">
        <f t="shared" ref="E83" si="230">((C83/C82)-1)*100</f>
        <v>234.36090225563908</v>
      </c>
      <c r="F83" s="4">
        <f t="shared" ref="F83" si="231">C83-C79</f>
        <v>-46000</v>
      </c>
      <c r="G83" s="10">
        <f t="shared" ref="G83" si="232">((C83/C79)-1)*100</f>
        <v>-1.023814823058089</v>
      </c>
    </row>
    <row r="84" spans="1:7" x14ac:dyDescent="0.35">
      <c r="A84" s="1" t="s">
        <v>35</v>
      </c>
      <c r="B84" s="2" t="s">
        <v>11</v>
      </c>
      <c r="C84" s="3">
        <v>2069000</v>
      </c>
      <c r="D84" s="4">
        <f t="shared" ref="D84" si="233">C84-C83</f>
        <v>-2378000</v>
      </c>
      <c r="E84" s="5">
        <f t="shared" ref="E84" si="234">((C84/C83)-1)*100</f>
        <v>-53.474252304924661</v>
      </c>
      <c r="F84" s="4">
        <f t="shared" ref="F84" si="235">C84-C80</f>
        <v>159000</v>
      </c>
      <c r="G84" s="10">
        <f t="shared" ref="G84" si="236">((C84/C80)-1)*100</f>
        <v>8.3246073298429266</v>
      </c>
    </row>
    <row r="85" spans="1:7" x14ac:dyDescent="0.35">
      <c r="A85" s="1"/>
      <c r="B85" s="2" t="s">
        <v>7</v>
      </c>
      <c r="C85" s="3">
        <v>3038000</v>
      </c>
      <c r="D85" s="4">
        <f t="shared" ref="D85" si="237">C85-C84</f>
        <v>969000</v>
      </c>
      <c r="E85" s="5">
        <f t="shared" ref="E85" si="238">((C85/C84)-1)*100</f>
        <v>46.834219429676182</v>
      </c>
      <c r="F85" s="4">
        <f t="shared" ref="F85" si="239">C85-C81</f>
        <v>-370000</v>
      </c>
      <c r="G85" s="10">
        <f t="shared" ref="G85" si="240">((C85/C81)-1)*100</f>
        <v>-10.856807511737088</v>
      </c>
    </row>
    <row r="86" spans="1:7" x14ac:dyDescent="0.35">
      <c r="A86" s="1"/>
      <c r="B86" s="2" t="s">
        <v>8</v>
      </c>
      <c r="C86" s="3">
        <v>2146000</v>
      </c>
      <c r="D86" s="4">
        <f t="shared" ref="D86" si="241">C86-C85</f>
        <v>-892000</v>
      </c>
      <c r="E86" s="5">
        <f t="shared" ref="E86" si="242">((C86/C85)-1)*100</f>
        <v>-29.361421988150095</v>
      </c>
      <c r="F86" s="4">
        <f t="shared" ref="F86" si="243">C86-C82</f>
        <v>816000</v>
      </c>
      <c r="G86" s="10">
        <f t="shared" ref="G86" si="244">((C86/C82)-1)*100</f>
        <v>61.353383458646626</v>
      </c>
    </row>
    <row r="87" spans="1:7" x14ac:dyDescent="0.35">
      <c r="A87" s="1"/>
      <c r="B87" s="2" t="s">
        <v>37</v>
      </c>
      <c r="C87" s="3">
        <v>6086000</v>
      </c>
      <c r="D87" s="4">
        <f t="shared" ref="D87" si="245">C87-C86</f>
        <v>3940000</v>
      </c>
      <c r="E87" s="5">
        <f t="shared" ref="E87" si="246">((C87/C86)-1)*100</f>
        <v>183.59739049394221</v>
      </c>
      <c r="F87" s="4">
        <f t="shared" ref="F87" si="247">C87-C83</f>
        <v>1639000</v>
      </c>
      <c r="G87" s="10">
        <f t="shared" ref="G87" si="248">((C87/C83)-1)*100</f>
        <v>36.856307623116713</v>
      </c>
    </row>
    <row r="88" spans="1:7" x14ac:dyDescent="0.35">
      <c r="A88" s="1" t="s">
        <v>38</v>
      </c>
      <c r="B88" s="2" t="s">
        <v>11</v>
      </c>
      <c r="C88" s="3">
        <v>2398000</v>
      </c>
      <c r="D88" s="4">
        <f t="shared" ref="D88" si="249">C88-C87</f>
        <v>-3688000</v>
      </c>
      <c r="E88" s="5">
        <f t="shared" ref="E88" si="250">((C88/C87)-1)*100</f>
        <v>-60.598093986197831</v>
      </c>
      <c r="F88" s="4">
        <f t="shared" ref="F88" si="251">C88-C84</f>
        <v>329000</v>
      </c>
      <c r="G88" s="10">
        <f t="shared" ref="G88" si="252">((C88/C84)-1)*100</f>
        <v>15.901401643305935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2131000</v>
      </c>
      <c r="D95" s="18" t="s">
        <v>29</v>
      </c>
      <c r="E95" s="20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1906000</v>
      </c>
      <c r="D96" s="4">
        <f t="shared" ref="D96:D108" si="253">C96-C95</f>
        <v>-225000</v>
      </c>
      <c r="E96" s="5">
        <f t="shared" ref="E96:E108" si="254">((C96/C95)-1)*100</f>
        <v>-10.558423275457528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1974000</v>
      </c>
      <c r="D97" s="4">
        <f t="shared" si="253"/>
        <v>68000</v>
      </c>
      <c r="E97" s="5">
        <f t="shared" si="254"/>
        <v>3.5676810073452359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1871000</v>
      </c>
      <c r="D98" s="4">
        <f t="shared" si="253"/>
        <v>-103000</v>
      </c>
      <c r="E98" s="5">
        <f t="shared" si="254"/>
        <v>-5.2178318135764901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2142000</v>
      </c>
      <c r="D99" s="4">
        <f t="shared" si="253"/>
        <v>271000</v>
      </c>
      <c r="E99" s="5">
        <f t="shared" si="254"/>
        <v>14.484233030464999</v>
      </c>
      <c r="F99" s="4">
        <f t="shared" ref="F99:F108" si="255">C99-C95</f>
        <v>11000</v>
      </c>
      <c r="G99" s="10">
        <f t="shared" ref="G99:G108" si="256">((C99/C95)-1)*100</f>
        <v>0.51618958235570833</v>
      </c>
    </row>
    <row r="100" spans="1:7" x14ac:dyDescent="0.35">
      <c r="A100" s="1"/>
      <c r="B100" s="2" t="s">
        <v>8</v>
      </c>
      <c r="C100" s="3">
        <v>2001000</v>
      </c>
      <c r="D100" s="4">
        <f t="shared" si="253"/>
        <v>-141000</v>
      </c>
      <c r="E100" s="5">
        <f t="shared" si="254"/>
        <v>-6.5826330532212873</v>
      </c>
      <c r="F100" s="4">
        <f t="shared" si="255"/>
        <v>95000</v>
      </c>
      <c r="G100" s="10">
        <f t="shared" si="256"/>
        <v>4.9842602308499462</v>
      </c>
    </row>
    <row r="101" spans="1:7" x14ac:dyDescent="0.35">
      <c r="A101" s="1"/>
      <c r="B101" s="2" t="s">
        <v>9</v>
      </c>
      <c r="C101" s="3">
        <v>2127000</v>
      </c>
      <c r="D101" s="4">
        <f t="shared" si="253"/>
        <v>126000</v>
      </c>
      <c r="E101" s="5">
        <f t="shared" si="254"/>
        <v>6.2968515742128917</v>
      </c>
      <c r="F101" s="4">
        <f t="shared" si="255"/>
        <v>153000</v>
      </c>
      <c r="G101" s="10">
        <f t="shared" si="256"/>
        <v>7.7507598784194442</v>
      </c>
    </row>
    <row r="102" spans="1:7" x14ac:dyDescent="0.35">
      <c r="A102" s="1" t="s">
        <v>25</v>
      </c>
      <c r="B102" s="2" t="s">
        <v>11</v>
      </c>
      <c r="C102" s="3">
        <v>1944000</v>
      </c>
      <c r="D102" s="4">
        <f t="shared" si="253"/>
        <v>-183000</v>
      </c>
      <c r="E102" s="5">
        <f t="shared" si="254"/>
        <v>-8.60366713681241</v>
      </c>
      <c r="F102" s="4">
        <f t="shared" si="255"/>
        <v>73000</v>
      </c>
      <c r="G102" s="10">
        <f t="shared" si="256"/>
        <v>3.9016568679850261</v>
      </c>
    </row>
    <row r="103" spans="1:7" x14ac:dyDescent="0.35">
      <c r="A103" s="1"/>
      <c r="B103" s="2" t="s">
        <v>7</v>
      </c>
      <c r="C103" s="3">
        <v>1214000</v>
      </c>
      <c r="D103" s="4">
        <f t="shared" si="253"/>
        <v>-730000</v>
      </c>
      <c r="E103" s="5">
        <f t="shared" si="254"/>
        <v>-37.55144032921811</v>
      </c>
      <c r="F103" s="4">
        <f t="shared" si="255"/>
        <v>-928000</v>
      </c>
      <c r="G103" s="10">
        <f t="shared" si="256"/>
        <v>-43.323996265172738</v>
      </c>
    </row>
    <row r="104" spans="1:7" x14ac:dyDescent="0.35">
      <c r="A104" s="1"/>
      <c r="B104" s="2" t="s">
        <v>8</v>
      </c>
      <c r="C104" s="3">
        <v>1729000</v>
      </c>
      <c r="D104" s="4">
        <f t="shared" si="253"/>
        <v>515000</v>
      </c>
      <c r="E104" s="5">
        <f t="shared" si="254"/>
        <v>42.421746293245462</v>
      </c>
      <c r="F104" s="4">
        <f t="shared" si="255"/>
        <v>-272000</v>
      </c>
      <c r="G104" s="10">
        <f t="shared" si="256"/>
        <v>-13.593203398300846</v>
      </c>
    </row>
    <row r="105" spans="1:7" x14ac:dyDescent="0.35">
      <c r="A105" s="1"/>
      <c r="B105" s="2" t="s">
        <v>9</v>
      </c>
      <c r="C105" s="3">
        <v>1851000</v>
      </c>
      <c r="D105" s="4">
        <f t="shared" si="253"/>
        <v>122000</v>
      </c>
      <c r="E105" s="5">
        <f t="shared" si="254"/>
        <v>7.0561017929438918</v>
      </c>
      <c r="F105" s="4">
        <f t="shared" si="255"/>
        <v>-276000</v>
      </c>
      <c r="G105" s="10">
        <f t="shared" si="256"/>
        <v>-12.97602256699577</v>
      </c>
    </row>
    <row r="106" spans="1:7" x14ac:dyDescent="0.35">
      <c r="A106" s="1" t="s">
        <v>26</v>
      </c>
      <c r="B106" s="2" t="s">
        <v>11</v>
      </c>
      <c r="C106" s="3">
        <v>1685000</v>
      </c>
      <c r="D106" s="4">
        <f t="shared" si="253"/>
        <v>-166000</v>
      </c>
      <c r="E106" s="5">
        <f t="shared" si="254"/>
        <v>-8.9681253376553194</v>
      </c>
      <c r="F106" s="4">
        <f t="shared" si="255"/>
        <v>-259000</v>
      </c>
      <c r="G106" s="10">
        <f t="shared" si="256"/>
        <v>-13.323045267489707</v>
      </c>
    </row>
    <row r="107" spans="1:7" x14ac:dyDescent="0.35">
      <c r="A107" s="1"/>
      <c r="B107" s="2" t="s">
        <v>7</v>
      </c>
      <c r="C107" s="3">
        <v>1987000</v>
      </c>
      <c r="D107" s="4">
        <f t="shared" si="253"/>
        <v>302000</v>
      </c>
      <c r="E107" s="5">
        <f t="shared" si="254"/>
        <v>17.922848664688431</v>
      </c>
      <c r="F107" s="4">
        <f t="shared" si="255"/>
        <v>773000</v>
      </c>
      <c r="G107" s="10">
        <f t="shared" si="256"/>
        <v>63.673805601317966</v>
      </c>
    </row>
    <row r="108" spans="1:7" x14ac:dyDescent="0.35">
      <c r="A108" s="1"/>
      <c r="B108" s="2" t="s">
        <v>8</v>
      </c>
      <c r="C108" s="3">
        <v>1972000</v>
      </c>
      <c r="D108" s="4">
        <f t="shared" si="253"/>
        <v>-15000</v>
      </c>
      <c r="E108" s="5">
        <f t="shared" si="254"/>
        <v>-0.75490689481630957</v>
      </c>
      <c r="F108" s="4">
        <f t="shared" si="255"/>
        <v>243000</v>
      </c>
      <c r="G108" s="10">
        <f t="shared" si="256"/>
        <v>14.054366685945642</v>
      </c>
    </row>
    <row r="109" spans="1:7" x14ac:dyDescent="0.35">
      <c r="A109" s="1"/>
      <c r="B109" s="2" t="s">
        <v>9</v>
      </c>
      <c r="C109" s="3">
        <v>2087000</v>
      </c>
      <c r="D109" s="4">
        <f t="shared" ref="D109" si="257">C109-C108</f>
        <v>115000</v>
      </c>
      <c r="E109" s="5">
        <f t="shared" ref="E109" si="258">((C109/C108)-1)*100</f>
        <v>5.8316430020284082</v>
      </c>
      <c r="F109" s="4">
        <f t="shared" ref="F109" si="259">C109-C105</f>
        <v>236000</v>
      </c>
      <c r="G109" s="10">
        <f t="shared" ref="G109" si="260">((C109/C105)-1)*100</f>
        <v>12.749864937871425</v>
      </c>
    </row>
    <row r="110" spans="1:7" x14ac:dyDescent="0.35">
      <c r="A110" s="1" t="s">
        <v>34</v>
      </c>
      <c r="B110" s="2" t="s">
        <v>11</v>
      </c>
      <c r="C110" s="3">
        <v>1965000</v>
      </c>
      <c r="D110" s="4">
        <f t="shared" ref="D110" si="261">C110-C109</f>
        <v>-122000</v>
      </c>
      <c r="E110" s="5">
        <f t="shared" ref="E110" si="262">((C110/C109)-1)*100</f>
        <v>-5.8457115476760908</v>
      </c>
      <c r="F110" s="4">
        <f t="shared" ref="F110" si="263">C110-C106</f>
        <v>280000</v>
      </c>
      <c r="G110" s="10">
        <f t="shared" ref="G110" si="264">((C110/C106)-1)*100</f>
        <v>16.617210682492576</v>
      </c>
    </row>
    <row r="111" spans="1:7" x14ac:dyDescent="0.35">
      <c r="A111" s="1"/>
      <c r="B111" s="2" t="s">
        <v>7</v>
      </c>
      <c r="C111" s="3">
        <v>2163000</v>
      </c>
      <c r="D111" s="4">
        <f t="shared" ref="D111" si="265">C111-C110</f>
        <v>198000</v>
      </c>
      <c r="E111" s="5">
        <f t="shared" ref="E111" si="266">((C111/C110)-1)*100</f>
        <v>10.076335877862586</v>
      </c>
      <c r="F111" s="4">
        <f t="shared" ref="F111" si="267">C111-C107</f>
        <v>176000</v>
      </c>
      <c r="G111" s="10">
        <f t="shared" ref="G111" si="268">((C111/C107)-1)*100</f>
        <v>8.8575742325113218</v>
      </c>
    </row>
    <row r="112" spans="1:7" x14ac:dyDescent="0.35">
      <c r="A112" s="1"/>
      <c r="B112" s="2" t="s">
        <v>8</v>
      </c>
      <c r="C112" s="3">
        <v>2188000</v>
      </c>
      <c r="D112" s="4">
        <f t="shared" ref="D112" si="269">C112-C111</f>
        <v>25000</v>
      </c>
      <c r="E112" s="5">
        <f t="shared" ref="E112" si="270">((C112/C111)-1)*100</f>
        <v>1.15580212667592</v>
      </c>
      <c r="F112" s="4">
        <f t="shared" ref="F112" si="271">C112-C108</f>
        <v>216000</v>
      </c>
      <c r="G112" s="10">
        <f t="shared" ref="G112" si="272">((C112/C108)-1)*100</f>
        <v>10.953346855983771</v>
      </c>
    </row>
    <row r="113" spans="1:7" x14ac:dyDescent="0.35">
      <c r="A113" s="1"/>
      <c r="B113" s="2" t="s">
        <v>9</v>
      </c>
      <c r="C113" s="3">
        <v>2239000</v>
      </c>
      <c r="D113" s="4">
        <f t="shared" ref="D113" si="273">C113-C112</f>
        <v>51000</v>
      </c>
      <c r="E113" s="5">
        <f t="shared" ref="E113" si="274">((C113/C112)-1)*100</f>
        <v>2.3308957952467901</v>
      </c>
      <c r="F113" s="4">
        <f t="shared" ref="F113" si="275">C113-C109</f>
        <v>152000</v>
      </c>
      <c r="G113" s="10">
        <f t="shared" ref="G113" si="276">((C113/C109)-1)*100</f>
        <v>7.2831816003833261</v>
      </c>
    </row>
    <row r="114" spans="1:7" x14ac:dyDescent="0.35">
      <c r="A114" s="1" t="s">
        <v>35</v>
      </c>
      <c r="B114" s="2" t="s">
        <v>11</v>
      </c>
      <c r="C114" s="3">
        <v>2198000</v>
      </c>
      <c r="D114" s="4">
        <f t="shared" ref="D114" si="277">C114-C113</f>
        <v>-41000</v>
      </c>
      <c r="E114" s="5">
        <f t="shared" ref="E114" si="278">((C114/C113)-1)*100</f>
        <v>-1.8311746315319288</v>
      </c>
      <c r="F114" s="4">
        <f t="shared" ref="F114" si="279">C114-C110</f>
        <v>233000</v>
      </c>
      <c r="G114" s="10">
        <f t="shared" ref="G114" si="280">((C114/C110)-1)*100</f>
        <v>11.857506361323145</v>
      </c>
    </row>
    <row r="115" spans="1:7" x14ac:dyDescent="0.35">
      <c r="A115" s="1"/>
      <c r="B115" s="2" t="s">
        <v>7</v>
      </c>
      <c r="C115" s="3">
        <v>2522000</v>
      </c>
      <c r="D115" s="4">
        <f t="shared" ref="D115" si="281">C115-C114</f>
        <v>324000</v>
      </c>
      <c r="E115" s="5">
        <f t="shared" ref="E115" si="282">((C115/C114)-1)*100</f>
        <v>14.740673339399457</v>
      </c>
      <c r="F115" s="4">
        <f t="shared" ref="F115" si="283">C115-C111</f>
        <v>359000</v>
      </c>
      <c r="G115" s="10">
        <f t="shared" ref="G115" si="284">((C115/C111)-1)*100</f>
        <v>16.597318539066119</v>
      </c>
    </row>
    <row r="116" spans="1:7" x14ac:dyDescent="0.35">
      <c r="A116" s="1"/>
      <c r="B116" s="2" t="s">
        <v>8</v>
      </c>
      <c r="C116" s="3">
        <v>2477000</v>
      </c>
      <c r="D116" s="4">
        <f t="shared" ref="D116" si="285">C116-C115</f>
        <v>-45000</v>
      </c>
      <c r="E116" s="5">
        <f t="shared" ref="E116" si="286">((C116/C115)-1)*100</f>
        <v>-1.7842981760507581</v>
      </c>
      <c r="F116" s="4">
        <f t="shared" ref="F116" si="287">C116-C112</f>
        <v>289000</v>
      </c>
      <c r="G116" s="10">
        <f t="shared" ref="G116" si="288">((C116/C112)-1)*100</f>
        <v>13.208409506398544</v>
      </c>
    </row>
    <row r="117" spans="1:7" x14ac:dyDescent="0.35">
      <c r="A117" s="1"/>
      <c r="B117" s="2" t="s">
        <v>37</v>
      </c>
      <c r="C117" s="3">
        <v>2550000</v>
      </c>
      <c r="D117" s="4">
        <f t="shared" ref="D117" si="289">C117-C116</f>
        <v>73000</v>
      </c>
      <c r="E117" s="5">
        <f t="shared" ref="E117" si="290">((C117/C116)-1)*100</f>
        <v>2.9471134436818813</v>
      </c>
      <c r="F117" s="4">
        <f t="shared" ref="F117" si="291">C117-C113</f>
        <v>311000</v>
      </c>
      <c r="G117" s="10">
        <f t="shared" ref="G117" si="292">((C117/C113)-1)*100</f>
        <v>13.890129522108086</v>
      </c>
    </row>
    <row r="118" spans="1:7" x14ac:dyDescent="0.35">
      <c r="A118" s="1" t="s">
        <v>38</v>
      </c>
      <c r="B118" s="2" t="s">
        <v>11</v>
      </c>
      <c r="C118" s="3">
        <v>2440000</v>
      </c>
      <c r="D118" s="4">
        <f t="shared" ref="D118" si="293">C118-C117</f>
        <v>-110000</v>
      </c>
      <c r="E118" s="5">
        <f t="shared" ref="E118" si="294">((C118/C117)-1)*100</f>
        <v>-4.3137254901960738</v>
      </c>
      <c r="F118" s="4">
        <f t="shared" ref="F118" si="295">C118-C114</f>
        <v>242000</v>
      </c>
      <c r="G118" s="10">
        <f t="shared" ref="G118" si="296">((C118/C114)-1)*100</f>
        <v>11.010009099181083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9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23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173673000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0">
        <f t="shared" ref="G9" si="8">((C9/C5)-1)*100</f>
        <v>7.0033914310226653</v>
      </c>
    </row>
    <row r="10" spans="1:7" x14ac:dyDescent="0.35">
      <c r="A10" s="1"/>
      <c r="B10" s="2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0">
        <f t="shared" ref="G10" si="12">((C10/C6)-1)*100</f>
        <v>7.2031817735441317</v>
      </c>
    </row>
    <row r="11" spans="1:7" x14ac:dyDescent="0.35">
      <c r="A11" s="1"/>
      <c r="B11" s="2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0">
        <f t="shared" ref="G11" si="16">((C11/C7)-1)*100</f>
        <v>11.99513948137232</v>
      </c>
    </row>
    <row r="12" spans="1:7" x14ac:dyDescent="0.35">
      <c r="A12" s="1" t="s">
        <v>25</v>
      </c>
      <c r="B12" s="2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0">
        <f t="shared" ref="G12" si="20">((C12/C8)-1)*100</f>
        <v>7.7629964891501979</v>
      </c>
    </row>
    <row r="13" spans="1:7" x14ac:dyDescent="0.35">
      <c r="A13" s="1"/>
      <c r="B13" s="2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0">
        <f t="shared" ref="G13" si="24">((C13/C9)-1)*100</f>
        <v>-4.2230784132245685</v>
      </c>
    </row>
    <row r="14" spans="1:7" x14ac:dyDescent="0.35">
      <c r="A14" s="1"/>
      <c r="B14" s="2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0">
        <f t="shared" ref="G14" si="28">((C14/C10)-1)*100</f>
        <v>-3.5181198695145466</v>
      </c>
    </row>
    <row r="15" spans="1:7" x14ac:dyDescent="0.35">
      <c r="A15" s="1"/>
      <c r="B15" s="2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0">
        <f t="shared" ref="G15" si="32">((C15/C11)-1)*100</f>
        <v>0.95478616575790376</v>
      </c>
    </row>
    <row r="16" spans="1:7" x14ac:dyDescent="0.35">
      <c r="A16" s="1" t="s">
        <v>26</v>
      </c>
      <c r="B16" s="2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0">
        <f t="shared" ref="G16" si="36">((C16/C12)-1)*100</f>
        <v>1.2330111378244357</v>
      </c>
    </row>
    <row r="17" spans="1:7" x14ac:dyDescent="0.35">
      <c r="A17" s="1"/>
      <c r="B17" s="2" t="s">
        <v>7</v>
      </c>
      <c r="C17" s="3">
        <f t="shared" si="0"/>
        <v>203013000</v>
      </c>
      <c r="D17" s="4">
        <f t="shared" ref="D17" si="37">C17-C16</f>
        <v>-3310000</v>
      </c>
      <c r="E17" s="5">
        <f t="shared" ref="E17" si="38">((C17/C16)-1)*100</f>
        <v>-1.6042806667215914</v>
      </c>
      <c r="F17" s="4">
        <f t="shared" ref="F17" si="39">C17-C13</f>
        <v>25025000</v>
      </c>
      <c r="G17" s="10">
        <f t="shared" ref="G17" si="40">((C17/C13)-1)*100</f>
        <v>14.059936624941006</v>
      </c>
    </row>
    <row r="18" spans="1:7" x14ac:dyDescent="0.35">
      <c r="A18" s="1"/>
      <c r="B18" s="2" t="s">
        <v>8</v>
      </c>
      <c r="C18" s="3">
        <f t="shared" si="0"/>
        <v>221726000</v>
      </c>
      <c r="D18" s="4">
        <f t="shared" ref="D18" si="41">C18-C17</f>
        <v>18713000</v>
      </c>
      <c r="E18" s="5">
        <f t="shared" ref="E18" si="42">((C18/C17)-1)*100</f>
        <v>9.2176363090048508</v>
      </c>
      <c r="F18" s="4">
        <f t="shared" ref="F18" si="43">C18-C14</f>
        <v>32142000</v>
      </c>
      <c r="G18" s="10">
        <f t="shared" ref="G18" si="44">((C18/C14)-1)*100</f>
        <v>16.953962359692799</v>
      </c>
    </row>
    <row r="19" spans="1:7" x14ac:dyDescent="0.35">
      <c r="A19" s="1"/>
      <c r="B19" s="2" t="s">
        <v>9</v>
      </c>
      <c r="C19" s="3">
        <f t="shared" si="0"/>
        <v>238151000</v>
      </c>
      <c r="D19" s="4">
        <f t="shared" ref="D19" si="45">C19-C18</f>
        <v>16425000</v>
      </c>
      <c r="E19" s="5">
        <f t="shared" ref="E19" si="46">((C19/C18)-1)*100</f>
        <v>7.4077915986397569</v>
      </c>
      <c r="F19" s="4">
        <f t="shared" ref="F19" si="47">C19-C15</f>
        <v>19490000</v>
      </c>
      <c r="G19" s="10">
        <f t="shared" ref="G19" si="48">((C19/C15)-1)*100</f>
        <v>8.9133407420619157</v>
      </c>
    </row>
    <row r="20" spans="1:7" x14ac:dyDescent="0.35">
      <c r="A20" s="1" t="s">
        <v>34</v>
      </c>
      <c r="B20" s="2" t="s">
        <v>11</v>
      </c>
      <c r="C20" s="3">
        <f t="shared" si="0"/>
        <v>234306000</v>
      </c>
      <c r="D20" s="4">
        <f t="shared" ref="D20" si="49">C20-C19</f>
        <v>-3845000</v>
      </c>
      <c r="E20" s="5">
        <f t="shared" ref="E20" si="50">((C20/C19)-1)*100</f>
        <v>-1.6145218789759386</v>
      </c>
      <c r="F20" s="4">
        <f t="shared" ref="F20" si="51">C20-C16</f>
        <v>27983000</v>
      </c>
      <c r="G20" s="10">
        <f t="shared" ref="G20" si="52">((C20/C16)-1)*100</f>
        <v>13.562714772468421</v>
      </c>
    </row>
    <row r="21" spans="1:7" x14ac:dyDescent="0.35">
      <c r="A21" s="1"/>
      <c r="B21" s="2" t="s">
        <v>7</v>
      </c>
      <c r="C21" s="3">
        <f t="shared" si="0"/>
        <v>230001000</v>
      </c>
      <c r="D21" s="4">
        <f t="shared" ref="D21" si="53">C21-C20</f>
        <v>-4305000</v>
      </c>
      <c r="E21" s="5">
        <f t="shared" ref="E21" si="54">((C21/C20)-1)*100</f>
        <v>-1.8373409131648311</v>
      </c>
      <c r="F21" s="4">
        <f t="shared" ref="F21" si="55">C21-C17</f>
        <v>26988000</v>
      </c>
      <c r="G21" s="10">
        <f t="shared" ref="G21" si="56">((C21/C17)-1)*100</f>
        <v>13.293729958180013</v>
      </c>
    </row>
    <row r="22" spans="1:7" x14ac:dyDescent="0.35">
      <c r="A22" s="1"/>
      <c r="B22" s="2" t="s">
        <v>8</v>
      </c>
      <c r="C22" s="3">
        <f t="shared" si="0"/>
        <v>248116000</v>
      </c>
      <c r="D22" s="4">
        <f t="shared" ref="D22" si="57">C22-C21</f>
        <v>18115000</v>
      </c>
      <c r="E22" s="5">
        <f t="shared" ref="E22" si="58">((C22/C21)-1)*100</f>
        <v>7.8760527128142854</v>
      </c>
      <c r="F22" s="4">
        <f t="shared" ref="F22" si="59">C22-C18</f>
        <v>26390000</v>
      </c>
      <c r="G22" s="10">
        <f t="shared" ref="G22" si="60">((C22/C18)-1)*100</f>
        <v>11.902077338697303</v>
      </c>
    </row>
    <row r="23" spans="1:7" x14ac:dyDescent="0.35">
      <c r="A23" s="1"/>
      <c r="B23" s="2" t="s">
        <v>9</v>
      </c>
      <c r="C23" s="3">
        <f t="shared" si="0"/>
        <v>267518000</v>
      </c>
      <c r="D23" s="4">
        <f t="shared" ref="D23" si="61">C23-C22</f>
        <v>19402000</v>
      </c>
      <c r="E23" s="5">
        <f t="shared" ref="E23" si="62">((C23/C22)-1)*100</f>
        <v>7.8197294813716178</v>
      </c>
      <c r="F23" s="4">
        <f t="shared" ref="F23" si="63">C23-C19</f>
        <v>29367000</v>
      </c>
      <c r="G23" s="10">
        <f t="shared" ref="G23" si="64">((C23/C19)-1)*100</f>
        <v>12.33125202077674</v>
      </c>
    </row>
    <row r="24" spans="1:7" x14ac:dyDescent="0.35">
      <c r="A24" s="1" t="s">
        <v>35</v>
      </c>
      <c r="B24" s="2" t="s">
        <v>11</v>
      </c>
      <c r="C24" s="3">
        <f t="shared" si="0"/>
        <v>271995000</v>
      </c>
      <c r="D24" s="4">
        <f t="shared" ref="D24" si="65">C24-C23</f>
        <v>4477000</v>
      </c>
      <c r="E24" s="5">
        <f t="shared" ref="E24" si="66">((C24/C23)-1)*100</f>
        <v>1.6735322482973158</v>
      </c>
      <c r="F24" s="4">
        <f t="shared" ref="F24" si="67">C24-C20</f>
        <v>37689000</v>
      </c>
      <c r="G24" s="10">
        <f t="shared" ref="G24" si="68">((C24/C20)-1)*100</f>
        <v>16.085375534557379</v>
      </c>
    </row>
    <row r="25" spans="1:7" x14ac:dyDescent="0.35">
      <c r="A25" s="1"/>
      <c r="B25" s="2" t="s">
        <v>7</v>
      </c>
      <c r="C25" s="3">
        <f t="shared" si="0"/>
        <v>255126000</v>
      </c>
      <c r="D25" s="4">
        <f t="shared" ref="D25" si="69">C25-C24</f>
        <v>-16869000</v>
      </c>
      <c r="E25" s="5">
        <f t="shared" ref="E25" si="70">((C25/C24)-1)*100</f>
        <v>-6.2019522417691491</v>
      </c>
      <c r="F25" s="4">
        <f t="shared" ref="F25" si="71">C25-C21</f>
        <v>25125000</v>
      </c>
      <c r="G25" s="10">
        <f t="shared" ref="G25" si="72">((C25/C21)-1)*100</f>
        <v>10.923865548410649</v>
      </c>
    </row>
    <row r="26" spans="1:7" x14ac:dyDescent="0.35">
      <c r="A26" s="1"/>
      <c r="B26" s="2" t="s">
        <v>8</v>
      </c>
      <c r="C26" s="3">
        <f t="shared" si="0"/>
        <v>269378000</v>
      </c>
      <c r="D26" s="4">
        <f t="shared" ref="D26" si="73">C26-C25</f>
        <v>14252000</v>
      </c>
      <c r="E26" s="5">
        <f t="shared" ref="E26" si="74">((C26/C25)-1)*100</f>
        <v>5.5862593385229253</v>
      </c>
      <c r="F26" s="4">
        <f t="shared" ref="F26" si="75">C26-C22</f>
        <v>21262000</v>
      </c>
      <c r="G26" s="10">
        <f t="shared" ref="G26" si="76">((C26/C22)-1)*100</f>
        <v>8.5693788389301861</v>
      </c>
    </row>
    <row r="27" spans="1:7" x14ac:dyDescent="0.35">
      <c r="A27" s="1"/>
      <c r="B27" s="2" t="s">
        <v>37</v>
      </c>
      <c r="C27" s="3">
        <f t="shared" si="0"/>
        <v>275244000</v>
      </c>
      <c r="D27" s="4">
        <f t="shared" ref="D27" si="77">C27-C26</f>
        <v>5866000</v>
      </c>
      <c r="E27" s="5">
        <f t="shared" ref="E27" si="78">((C27/C26)-1)*100</f>
        <v>2.1776091588771251</v>
      </c>
      <c r="F27" s="4">
        <f t="shared" ref="F27" si="79">C27-C23</f>
        <v>7726000</v>
      </c>
      <c r="G27" s="10">
        <f t="shared" ref="G27" si="80">((C27/C23)-1)*100</f>
        <v>2.8880299643388563</v>
      </c>
    </row>
    <row r="28" spans="1:7" x14ac:dyDescent="0.35">
      <c r="A28" s="1" t="s">
        <v>38</v>
      </c>
      <c r="B28" s="2" t="s">
        <v>11</v>
      </c>
      <c r="C28" s="3">
        <f t="shared" si="0"/>
        <v>284494000</v>
      </c>
      <c r="D28" s="4">
        <f t="shared" ref="D28" si="81">C28-C27</f>
        <v>9250000</v>
      </c>
      <c r="E28" s="5">
        <f t="shared" ref="E28" si="82">((C28/C27)-1)*100</f>
        <v>3.3606545465114657</v>
      </c>
      <c r="F28" s="4">
        <f t="shared" ref="F28" si="83">C28-C24</f>
        <v>12499000</v>
      </c>
      <c r="G28" s="10">
        <f t="shared" ref="G28" si="84">((C28/C24)-1)*100</f>
        <v>4.5953050607547841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156308000</v>
      </c>
      <c r="D35" s="18" t="s">
        <v>29</v>
      </c>
      <c r="E35" s="20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159764000</v>
      </c>
      <c r="D36" s="4">
        <f t="shared" ref="D36:D37" si="85">C36-C35</f>
        <v>3456000</v>
      </c>
      <c r="E36" s="5">
        <f t="shared" ref="E36:E37" si="86">((C36/C35)-1)*100</f>
        <v>2.2110192696471076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165836000</v>
      </c>
      <c r="D37" s="4">
        <f t="shared" si="85"/>
        <v>6072000</v>
      </c>
      <c r="E37" s="5">
        <f t="shared" si="86"/>
        <v>3.8006058936931986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166346000</v>
      </c>
      <c r="D38" s="4">
        <f t="shared" ref="D38" si="87">C38-C37</f>
        <v>510000</v>
      </c>
      <c r="E38" s="5">
        <f t="shared" ref="E38" si="88">((C38/C37)-1)*100</f>
        <v>0.3075327431920627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168677000</v>
      </c>
      <c r="D39" s="4">
        <f t="shared" ref="D39" si="89">C39-C38</f>
        <v>2331000</v>
      </c>
      <c r="E39" s="5">
        <f t="shared" ref="E39" si="90">((C39/C38)-1)*100</f>
        <v>1.4012960936842456</v>
      </c>
      <c r="F39" s="4">
        <f t="shared" ref="F39" si="91">C39-C35</f>
        <v>12369000</v>
      </c>
      <c r="G39" s="10">
        <f t="shared" ref="G39" si="92">((C39/C35)-1)*100</f>
        <v>7.9132226117665017</v>
      </c>
    </row>
    <row r="40" spans="1:7" x14ac:dyDescent="0.35">
      <c r="A40" s="1"/>
      <c r="B40" s="2" t="s">
        <v>8</v>
      </c>
      <c r="C40" s="3">
        <v>172277000</v>
      </c>
      <c r="D40" s="4">
        <f t="shared" ref="D40" si="93">C40-C39</f>
        <v>3600000</v>
      </c>
      <c r="E40" s="5">
        <f t="shared" ref="E40" si="94">((C40/C39)-1)*100</f>
        <v>2.1342565969278526</v>
      </c>
      <c r="F40" s="4">
        <f t="shared" ref="F40" si="95">C40-C36</f>
        <v>12513000</v>
      </c>
      <c r="G40" s="10">
        <f t="shared" ref="G40" si="96">((C40/C36)-1)*100</f>
        <v>7.8321774617560846</v>
      </c>
    </row>
    <row r="41" spans="1:7" x14ac:dyDescent="0.35">
      <c r="A41" s="1"/>
      <c r="B41" s="2" t="s">
        <v>9</v>
      </c>
      <c r="C41" s="3">
        <v>177216000</v>
      </c>
      <c r="D41" s="4">
        <f t="shared" ref="D41" si="97">C41-C40</f>
        <v>4939000</v>
      </c>
      <c r="E41" s="5">
        <f t="shared" ref="E41" si="98">((C41/C40)-1)*100</f>
        <v>2.8668945941710211</v>
      </c>
      <c r="F41" s="4">
        <f t="shared" ref="F41" si="99">C41-C37</f>
        <v>11380000</v>
      </c>
      <c r="G41" s="10">
        <f t="shared" ref="G41" si="100">((C41/C37)-1)*100</f>
        <v>6.8622012108348063</v>
      </c>
    </row>
    <row r="42" spans="1:7" x14ac:dyDescent="0.35">
      <c r="A42" s="1" t="s">
        <v>25</v>
      </c>
      <c r="B42" s="2" t="s">
        <v>11</v>
      </c>
      <c r="C42" s="3">
        <v>177860000</v>
      </c>
      <c r="D42" s="4">
        <f t="shared" ref="D42" si="101">C42-C41</f>
        <v>644000</v>
      </c>
      <c r="E42" s="5">
        <f t="shared" ref="E42" si="102">((C42/C41)-1)*100</f>
        <v>0.36339833875045358</v>
      </c>
      <c r="F42" s="4">
        <f t="shared" ref="F42" si="103">C42-C38</f>
        <v>11514000</v>
      </c>
      <c r="G42" s="10">
        <f t="shared" ref="G42" si="104">((C42/C38)-1)*100</f>
        <v>6.9217173842472945</v>
      </c>
    </row>
    <row r="43" spans="1:7" x14ac:dyDescent="0.35">
      <c r="A43" s="1"/>
      <c r="B43" s="2" t="s">
        <v>7</v>
      </c>
      <c r="C43" s="3">
        <v>164068000</v>
      </c>
      <c r="D43" s="4">
        <f t="shared" ref="D43" si="105">C43-C42</f>
        <v>-13792000</v>
      </c>
      <c r="E43" s="5">
        <f t="shared" ref="E43" si="106">((C43/C42)-1)*100</f>
        <v>-7.7544135837175343</v>
      </c>
      <c r="F43" s="4">
        <f t="shared" ref="F43" si="107">C43-C39</f>
        <v>-4609000</v>
      </c>
      <c r="G43" s="10">
        <f t="shared" ref="G43" si="108">((C43/C39)-1)*100</f>
        <v>-2.7324412931223563</v>
      </c>
    </row>
    <row r="44" spans="1:7" x14ac:dyDescent="0.35">
      <c r="A44" s="1"/>
      <c r="B44" s="2" t="s">
        <v>8</v>
      </c>
      <c r="C44" s="3">
        <v>170766000</v>
      </c>
      <c r="D44" s="4">
        <f t="shared" ref="D44" si="109">C44-C43</f>
        <v>6698000</v>
      </c>
      <c r="E44" s="5">
        <f t="shared" ref="E44" si="110">((C44/C43)-1)*100</f>
        <v>4.082453616793047</v>
      </c>
      <c r="F44" s="4">
        <f t="shared" ref="F44" si="111">C44-C40</f>
        <v>-1511000</v>
      </c>
      <c r="G44" s="10">
        <f t="shared" ref="G44" si="112">((C44/C40)-1)*100</f>
        <v>-0.87707587199684633</v>
      </c>
    </row>
    <row r="45" spans="1:7" x14ac:dyDescent="0.35">
      <c r="A45" s="1"/>
      <c r="B45" s="2" t="s">
        <v>9</v>
      </c>
      <c r="C45" s="3">
        <v>178148000</v>
      </c>
      <c r="D45" s="4">
        <f t="shared" ref="D45" si="113">C45-C44</f>
        <v>7382000</v>
      </c>
      <c r="E45" s="5">
        <f t="shared" ref="E45" si="114">((C45/C44)-1)*100</f>
        <v>4.3228745769064103</v>
      </c>
      <c r="F45" s="4">
        <f t="shared" ref="F45" si="115">C45-C41</f>
        <v>932000</v>
      </c>
      <c r="G45" s="10">
        <f t="shared" ref="G45" si="116">((C45/C41)-1)*100</f>
        <v>0.52591188154569313</v>
      </c>
    </row>
    <row r="46" spans="1:7" x14ac:dyDescent="0.35">
      <c r="A46" s="1" t="s">
        <v>26</v>
      </c>
      <c r="B46" s="2" t="s">
        <v>11</v>
      </c>
      <c r="C46" s="3">
        <v>177403000</v>
      </c>
      <c r="D46" s="4">
        <f t="shared" ref="D46" si="117">C46-C45</f>
        <v>-745000</v>
      </c>
      <c r="E46" s="5">
        <f t="shared" ref="E46" si="118">((C46/C45)-1)*100</f>
        <v>-0.41819161595976206</v>
      </c>
      <c r="F46" s="4">
        <f t="shared" ref="F46" si="119">C46-C42</f>
        <v>-457000</v>
      </c>
      <c r="G46" s="10">
        <f t="shared" ref="G46" si="120">((C46/C42)-1)*100</f>
        <v>-0.25694366355560883</v>
      </c>
    </row>
    <row r="47" spans="1:7" x14ac:dyDescent="0.35">
      <c r="A47" s="1"/>
      <c r="B47" s="2" t="s">
        <v>7</v>
      </c>
      <c r="C47" s="3">
        <v>182986000</v>
      </c>
      <c r="D47" s="4">
        <f t="shared" ref="D47" si="121">C47-C46</f>
        <v>5583000</v>
      </c>
      <c r="E47" s="5">
        <f t="shared" ref="E47" si="122">((C47/C46)-1)*100</f>
        <v>3.1470719209934384</v>
      </c>
      <c r="F47" s="4">
        <f t="shared" ref="F47" si="123">C47-C43</f>
        <v>18918000</v>
      </c>
      <c r="G47" s="10">
        <f t="shared" ref="G47" si="124">((C47/C43)-1)*100</f>
        <v>11.53058487944023</v>
      </c>
    </row>
    <row r="48" spans="1:7" x14ac:dyDescent="0.35">
      <c r="A48" s="1"/>
      <c r="B48" s="2" t="s">
        <v>8</v>
      </c>
      <c r="C48" s="3">
        <v>188506000</v>
      </c>
      <c r="D48" s="4">
        <f t="shared" ref="D48" si="125">C48-C47</f>
        <v>5520000</v>
      </c>
      <c r="E48" s="5">
        <f t="shared" ref="E48" si="126">((C48/C47)-1)*100</f>
        <v>3.016624222618125</v>
      </c>
      <c r="F48" s="4">
        <f t="shared" ref="F48" si="127">C48-C44</f>
        <v>17740000</v>
      </c>
      <c r="G48" s="10">
        <f t="shared" ref="G48" si="128">((C48/C44)-1)*100</f>
        <v>10.388484827190414</v>
      </c>
    </row>
    <row r="49" spans="1:7" x14ac:dyDescent="0.35">
      <c r="A49" s="1"/>
      <c r="B49" s="2" t="s">
        <v>9</v>
      </c>
      <c r="C49" s="3">
        <v>195405000</v>
      </c>
      <c r="D49" s="4">
        <f t="shared" ref="D49" si="129">C49-C48</f>
        <v>6899000</v>
      </c>
      <c r="E49" s="5">
        <f t="shared" ref="E49" si="130">((C49/C48)-1)*100</f>
        <v>3.6598304563250084</v>
      </c>
      <c r="F49" s="4">
        <f t="shared" ref="F49" si="131">C49-C45</f>
        <v>17257000</v>
      </c>
      <c r="G49" s="10">
        <f t="shared" ref="G49" si="132">((C49/C45)-1)*100</f>
        <v>9.6868895525068943</v>
      </c>
    </row>
    <row r="50" spans="1:7" x14ac:dyDescent="0.35">
      <c r="A50" s="1" t="s">
        <v>34</v>
      </c>
      <c r="B50" s="2" t="s">
        <v>11</v>
      </c>
      <c r="C50" s="3">
        <v>197099000</v>
      </c>
      <c r="D50" s="4">
        <f t="shared" ref="D50" si="133">C50-C49</f>
        <v>1694000</v>
      </c>
      <c r="E50" s="5">
        <f t="shared" ref="E50" si="134">((C50/C49)-1)*100</f>
        <v>0.86691742790614423</v>
      </c>
      <c r="F50" s="4">
        <f t="shared" ref="F50" si="135">C50-C46</f>
        <v>19696000</v>
      </c>
      <c r="G50" s="10">
        <f t="shared" ref="G50" si="136">((C50/C46)-1)*100</f>
        <v>11.102405258084701</v>
      </c>
    </row>
    <row r="51" spans="1:7" x14ac:dyDescent="0.35">
      <c r="A51" s="1"/>
      <c r="B51" s="2" t="s">
        <v>7</v>
      </c>
      <c r="C51" s="3">
        <v>205579000</v>
      </c>
      <c r="D51" s="4">
        <f t="shared" ref="D51" si="137">C51-C50</f>
        <v>8480000</v>
      </c>
      <c r="E51" s="5">
        <f t="shared" ref="E51" si="138">((C51/C50)-1)*100</f>
        <v>4.3024064049031141</v>
      </c>
      <c r="F51" s="4">
        <f t="shared" ref="F51" si="139">C51-C47</f>
        <v>22593000</v>
      </c>
      <c r="G51" s="10">
        <f t="shared" ref="G51" si="140">((C51/C47)-1)*100</f>
        <v>12.346846206813634</v>
      </c>
    </row>
    <row r="52" spans="1:7" x14ac:dyDescent="0.35">
      <c r="A52" s="1"/>
      <c r="B52" s="2" t="s">
        <v>8</v>
      </c>
      <c r="C52" s="3">
        <v>211009000</v>
      </c>
      <c r="D52" s="4">
        <f t="shared" ref="D52" si="141">C52-C51</f>
        <v>5430000</v>
      </c>
      <c r="E52" s="5">
        <f t="shared" ref="E52" si="142">((C52/C51)-1)*100</f>
        <v>2.6413203683255615</v>
      </c>
      <c r="F52" s="4">
        <f t="shared" ref="F52" si="143">C52-C48</f>
        <v>22503000</v>
      </c>
      <c r="G52" s="10">
        <f t="shared" ref="G52" si="144">((C52/C48)-1)*100</f>
        <v>11.937551059382724</v>
      </c>
    </row>
    <row r="53" spans="1:7" x14ac:dyDescent="0.35">
      <c r="A53" s="1"/>
      <c r="B53" s="2" t="s">
        <v>9</v>
      </c>
      <c r="C53" s="3">
        <v>217908000</v>
      </c>
      <c r="D53" s="4">
        <f t="shared" ref="D53" si="145">C53-C52</f>
        <v>6899000</v>
      </c>
      <c r="E53" s="5">
        <f t="shared" ref="E53" si="146">((C53/C52)-1)*100</f>
        <v>3.2695287878716117</v>
      </c>
      <c r="F53" s="4">
        <f t="shared" ref="F53" si="147">C53-C49</f>
        <v>22503000</v>
      </c>
      <c r="G53" s="10">
        <f t="shared" ref="G53" si="148">((C53/C49)-1)*100</f>
        <v>11.51608198357259</v>
      </c>
    </row>
    <row r="54" spans="1:7" x14ac:dyDescent="0.35">
      <c r="A54" s="1" t="s">
        <v>35</v>
      </c>
      <c r="B54" s="2" t="s">
        <v>11</v>
      </c>
      <c r="C54" s="3">
        <v>221986000</v>
      </c>
      <c r="D54" s="4">
        <f t="shared" ref="D54" si="149">C54-C53</f>
        <v>4078000</v>
      </c>
      <c r="E54" s="5">
        <f t="shared" ref="E54" si="150">((C54/C53)-1)*100</f>
        <v>1.8714319804688184</v>
      </c>
      <c r="F54" s="4">
        <f t="shared" ref="F54" si="151">C54-C50</f>
        <v>24887000</v>
      </c>
      <c r="G54" s="10">
        <f t="shared" ref="G54" si="152">((C54/C50)-1)*100</f>
        <v>12.626649551748104</v>
      </c>
    </row>
    <row r="55" spans="1:7" x14ac:dyDescent="0.35">
      <c r="A55" s="1"/>
      <c r="B55" s="2" t="s">
        <v>7</v>
      </c>
      <c r="C55" s="3">
        <v>227302000</v>
      </c>
      <c r="D55" s="4">
        <f t="shared" ref="D55" si="153">C55-C54</f>
        <v>5316000</v>
      </c>
      <c r="E55" s="5">
        <f t="shared" ref="E55" si="154">((C55/C54)-1)*100</f>
        <v>2.3947456145883006</v>
      </c>
      <c r="F55" s="4">
        <f t="shared" ref="F55" si="155">C55-C51</f>
        <v>21723000</v>
      </c>
      <c r="G55" s="10">
        <f t="shared" ref="G55" si="156">((C55/C51)-1)*100</f>
        <v>10.566740766323402</v>
      </c>
    </row>
    <row r="56" spans="1:7" x14ac:dyDescent="0.35">
      <c r="A56" s="1"/>
      <c r="B56" s="2" t="s">
        <v>8</v>
      </c>
      <c r="C56" s="3">
        <v>230215000</v>
      </c>
      <c r="D56" s="4">
        <f t="shared" ref="D56" si="157">C56-C55</f>
        <v>2913000</v>
      </c>
      <c r="E56" s="5">
        <f t="shared" ref="E56" si="158">((C56/C55)-1)*100</f>
        <v>1.2815549357242828</v>
      </c>
      <c r="F56" s="4">
        <f t="shared" ref="F56" si="159">C56-C52</f>
        <v>19206000</v>
      </c>
      <c r="G56" s="10">
        <f t="shared" ref="G56" si="160">((C56/C52)-1)*100</f>
        <v>9.1019814320716144</v>
      </c>
    </row>
    <row r="57" spans="1:7" x14ac:dyDescent="0.35">
      <c r="A57" s="1"/>
      <c r="B57" s="2" t="s">
        <v>37</v>
      </c>
      <c r="C57" s="3">
        <v>232218000</v>
      </c>
      <c r="D57" s="4">
        <f t="shared" ref="D57" si="161">C57-C56</f>
        <v>2003000</v>
      </c>
      <c r="E57" s="5">
        <f t="shared" ref="E57" si="162">((C57/C56)-1)*100</f>
        <v>0.8700562517646615</v>
      </c>
      <c r="F57" s="4">
        <f t="shared" ref="F57" si="163">C57-C53</f>
        <v>14310000</v>
      </c>
      <c r="G57" s="10">
        <f t="shared" ref="G57" si="164">((C57/C53)-1)*100</f>
        <v>6.5669915744259066</v>
      </c>
    </row>
    <row r="58" spans="1:7" x14ac:dyDescent="0.35">
      <c r="A58" s="1" t="s">
        <v>38</v>
      </c>
      <c r="B58" s="2" t="s">
        <v>11</v>
      </c>
      <c r="C58" s="3">
        <v>231929000</v>
      </c>
      <c r="D58" s="4">
        <f t="shared" ref="D58" si="165">C58-C57</f>
        <v>-289000</v>
      </c>
      <c r="E58" s="5">
        <f t="shared" ref="E58" si="166">((C58/C57)-1)*100</f>
        <v>-0.12445202352961982</v>
      </c>
      <c r="F58" s="4">
        <f t="shared" ref="F58" si="167">C58-C54</f>
        <v>9943000</v>
      </c>
      <c r="G58" s="10">
        <f t="shared" ref="G58" si="168">((C58/C54)-1)*100</f>
        <v>4.4791112953069145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14684000</v>
      </c>
      <c r="D65" s="18" t="s">
        <v>29</v>
      </c>
      <c r="E65" s="20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20807000</v>
      </c>
      <c r="D66" s="4">
        <f t="shared" ref="D66:D67" si="169">C66-C65</f>
        <v>6123000</v>
      </c>
      <c r="E66" s="5">
        <f t="shared" ref="E66:E67" si="170">((C66/C65)-1)*100</f>
        <v>41.698447289566865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24661000</v>
      </c>
      <c r="D67" s="4">
        <f t="shared" si="169"/>
        <v>3854000</v>
      </c>
      <c r="E67" s="5">
        <f t="shared" si="170"/>
        <v>18.522612582304031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20070000</v>
      </c>
      <c r="D68" s="4">
        <f t="shared" ref="D68" si="171">C68-C67</f>
        <v>-4591000</v>
      </c>
      <c r="E68" s="5">
        <f t="shared" ref="E68" si="172">((C68/C67)-1)*100</f>
        <v>-18.616438911641865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13914000</v>
      </c>
      <c r="D69" s="4">
        <f t="shared" ref="D69" si="173">C69-C68</f>
        <v>-6156000</v>
      </c>
      <c r="E69" s="5">
        <f t="shared" ref="E69" si="174">((C69/C68)-1)*100</f>
        <v>-30.672645739910308</v>
      </c>
      <c r="F69" s="4">
        <f t="shared" ref="F69" si="175">C69-C65</f>
        <v>-770000</v>
      </c>
      <c r="G69" s="10">
        <f t="shared" ref="G69" si="176">((C69/C65)-1)*100</f>
        <v>-5.243802778534457</v>
      </c>
    </row>
    <row r="70" spans="1:7" x14ac:dyDescent="0.35">
      <c r="A70" s="1"/>
      <c r="B70" s="2" t="s">
        <v>8</v>
      </c>
      <c r="C70" s="3">
        <v>20981000</v>
      </c>
      <c r="D70" s="4">
        <f t="shared" ref="D70" si="177">C70-C69</f>
        <v>7067000</v>
      </c>
      <c r="E70" s="5">
        <f t="shared" ref="E70" si="178">((C70/C69)-1)*100</f>
        <v>50.790570648267931</v>
      </c>
      <c r="F70" s="4">
        <f t="shared" ref="F70" si="179">C70-C66</f>
        <v>174000</v>
      </c>
      <c r="G70" s="10">
        <f t="shared" ref="G70" si="180">((C70/C66)-1)*100</f>
        <v>0.83625702888450171</v>
      </c>
    </row>
    <row r="71" spans="1:7" x14ac:dyDescent="0.35">
      <c r="A71" s="1"/>
      <c r="B71" s="2" t="s">
        <v>9</v>
      </c>
      <c r="C71" s="3">
        <v>35815000</v>
      </c>
      <c r="D71" s="4">
        <f t="shared" ref="D71" si="181">C71-C70</f>
        <v>14834000</v>
      </c>
      <c r="E71" s="5">
        <f t="shared" ref="E71" si="182">((C71/C70)-1)*100</f>
        <v>70.702063771984186</v>
      </c>
      <c r="F71" s="4">
        <f t="shared" ref="F71" si="183">C71-C67</f>
        <v>11154000</v>
      </c>
      <c r="G71" s="10">
        <f t="shared" ref="G71" si="184">((C71/C67)-1)*100</f>
        <v>45.229309435951492</v>
      </c>
    </row>
    <row r="72" spans="1:7" x14ac:dyDescent="0.35">
      <c r="A72" s="1" t="s">
        <v>25</v>
      </c>
      <c r="B72" s="2" t="s">
        <v>11</v>
      </c>
      <c r="C72" s="3">
        <v>22577000</v>
      </c>
      <c r="D72" s="4">
        <f t="shared" ref="D72" si="185">C72-C71</f>
        <v>-13238000</v>
      </c>
      <c r="E72" s="5">
        <f t="shared" ref="E72" si="186">((C72/C71)-1)*100</f>
        <v>-36.962166689934385</v>
      </c>
      <c r="F72" s="4">
        <f t="shared" ref="F72" si="187">C72-C68</f>
        <v>2507000</v>
      </c>
      <c r="G72" s="10">
        <f t="shared" ref="G72" si="188">((C72/C68)-1)*100</f>
        <v>12.491280518186354</v>
      </c>
    </row>
    <row r="73" spans="1:7" x14ac:dyDescent="0.35">
      <c r="A73" s="1"/>
      <c r="B73" s="2" t="s">
        <v>7</v>
      </c>
      <c r="C73" s="3">
        <v>11229000</v>
      </c>
      <c r="D73" s="4">
        <f t="shared" ref="D73" si="189">C73-C72</f>
        <v>-11348000</v>
      </c>
      <c r="E73" s="5">
        <f t="shared" ref="E73" si="190">((C73/C72)-1)*100</f>
        <v>-50.263542543296282</v>
      </c>
      <c r="F73" s="4">
        <f t="shared" ref="F73" si="191">C73-C69</f>
        <v>-2685000</v>
      </c>
      <c r="G73" s="10">
        <f t="shared" ref="G73" si="192">((C73/C69)-1)*100</f>
        <v>-19.297110823630881</v>
      </c>
    </row>
    <row r="74" spans="1:7" x14ac:dyDescent="0.35">
      <c r="A74" s="1"/>
      <c r="B74" s="2" t="s">
        <v>8</v>
      </c>
      <c r="C74" s="3">
        <v>15880000</v>
      </c>
      <c r="D74" s="4">
        <f t="shared" ref="D74" si="193">C74-C73</f>
        <v>4651000</v>
      </c>
      <c r="E74" s="5">
        <f t="shared" ref="E74" si="194">((C74/C73)-1)*100</f>
        <v>41.419538694451873</v>
      </c>
      <c r="F74" s="4">
        <f t="shared" ref="F74" si="195">C74-C70</f>
        <v>-5101000</v>
      </c>
      <c r="G74" s="10">
        <f t="shared" ref="G74" si="196">((C74/C70)-1)*100</f>
        <v>-24.31247319002907</v>
      </c>
    </row>
    <row r="75" spans="1:7" x14ac:dyDescent="0.35">
      <c r="A75" s="1"/>
      <c r="B75" s="2" t="s">
        <v>9</v>
      </c>
      <c r="C75" s="3">
        <v>37044000</v>
      </c>
      <c r="D75" s="4">
        <f t="shared" ref="D75" si="197">C75-C74</f>
        <v>21164000</v>
      </c>
      <c r="E75" s="5">
        <f t="shared" ref="E75" si="198">((C75/C74)-1)*100</f>
        <v>133.27455919395467</v>
      </c>
      <c r="F75" s="4">
        <f t="shared" ref="F75" si="199">C75-C71</f>
        <v>1229000</v>
      </c>
      <c r="G75" s="10">
        <f t="shared" ref="G75" si="200">((C75/C71)-1)*100</f>
        <v>3.4315231048443362</v>
      </c>
    </row>
    <row r="76" spans="1:7" x14ac:dyDescent="0.35">
      <c r="A76" s="1" t="s">
        <v>26</v>
      </c>
      <c r="B76" s="2" t="s">
        <v>11</v>
      </c>
      <c r="C76" s="3">
        <v>25743000</v>
      </c>
      <c r="D76" s="4">
        <f t="shared" ref="D76" si="201">C76-C75</f>
        <v>-11301000</v>
      </c>
      <c r="E76" s="5">
        <f t="shared" ref="E76" si="202">((C76/C75)-1)*100</f>
        <v>-30.50696469063816</v>
      </c>
      <c r="F76" s="4">
        <f t="shared" ref="F76" si="203">C76-C72</f>
        <v>3166000</v>
      </c>
      <c r="G76" s="10">
        <f t="shared" ref="G76" si="204">((C76/C72)-1)*100</f>
        <v>14.02312087522699</v>
      </c>
    </row>
    <row r="77" spans="1:7" x14ac:dyDescent="0.35">
      <c r="A77" s="1"/>
      <c r="B77" s="2" t="s">
        <v>7</v>
      </c>
      <c r="C77" s="3">
        <v>16458000</v>
      </c>
      <c r="D77" s="4">
        <f t="shared" ref="D77" si="205">C77-C76</f>
        <v>-9285000</v>
      </c>
      <c r="E77" s="5">
        <f t="shared" ref="E77" si="206">((C77/C76)-1)*100</f>
        <v>-36.068057335974821</v>
      </c>
      <c r="F77" s="4">
        <f t="shared" ref="F77" si="207">C77-C73</f>
        <v>5229000</v>
      </c>
      <c r="G77" s="10">
        <f t="shared" ref="G77" si="208">((C77/C73)-1)*100</f>
        <v>46.566924926529516</v>
      </c>
    </row>
    <row r="78" spans="1:7" x14ac:dyDescent="0.35">
      <c r="A78" s="1"/>
      <c r="B78" s="2" t="s">
        <v>8</v>
      </c>
      <c r="C78" s="3">
        <v>29544000</v>
      </c>
      <c r="D78" s="4">
        <f t="shared" ref="D78" si="209">C78-C77</f>
        <v>13086000</v>
      </c>
      <c r="E78" s="5">
        <f t="shared" ref="E78" si="210">((C78/C77)-1)*100</f>
        <v>79.511483776886621</v>
      </c>
      <c r="F78" s="4">
        <f t="shared" ref="F78" si="211">C78-C74</f>
        <v>13664000</v>
      </c>
      <c r="G78" s="10">
        <f t="shared" ref="G78" si="212">((C78/C74)-1)*100</f>
        <v>86.045340050377831</v>
      </c>
    </row>
    <row r="79" spans="1:7" x14ac:dyDescent="0.35">
      <c r="A79" s="1"/>
      <c r="B79" s="2" t="s">
        <v>9</v>
      </c>
      <c r="C79" s="3">
        <v>39276000</v>
      </c>
      <c r="D79" s="4">
        <f t="shared" ref="D79" si="213">C79-C78</f>
        <v>9732000</v>
      </c>
      <c r="E79" s="5">
        <f t="shared" ref="E79" si="214">((C79/C78)-1)*100</f>
        <v>32.940698619008948</v>
      </c>
      <c r="F79" s="4">
        <f t="shared" ref="F79" si="215">C79-C75</f>
        <v>2232000</v>
      </c>
      <c r="G79" s="10">
        <f t="shared" ref="G79" si="216">((C79/C75)-1)*100</f>
        <v>6.0252672497570492</v>
      </c>
    </row>
    <row r="80" spans="1:7" x14ac:dyDescent="0.35">
      <c r="A80" s="1" t="s">
        <v>34</v>
      </c>
      <c r="B80" s="2" t="s">
        <v>11</v>
      </c>
      <c r="C80" s="3">
        <v>33892000</v>
      </c>
      <c r="D80" s="4">
        <f t="shared" ref="D80" si="217">C80-C79</f>
        <v>-5384000</v>
      </c>
      <c r="E80" s="5">
        <f t="shared" ref="E80" si="218">((C80/C79)-1)*100</f>
        <v>-13.708116916182911</v>
      </c>
      <c r="F80" s="4">
        <f t="shared" ref="F80" si="219">C80-C76</f>
        <v>8149000</v>
      </c>
      <c r="G80" s="10">
        <f t="shared" ref="G80" si="220">((C80/C76)-1)*100</f>
        <v>31.655207240803328</v>
      </c>
    </row>
    <row r="81" spans="1:7" x14ac:dyDescent="0.35">
      <c r="A81" s="1"/>
      <c r="B81" s="2" t="s">
        <v>7</v>
      </c>
      <c r="C81" s="3">
        <v>20540000</v>
      </c>
      <c r="D81" s="4">
        <f t="shared" ref="D81" si="221">C81-C80</f>
        <v>-13352000</v>
      </c>
      <c r="E81" s="5">
        <f t="shared" ref="E81" si="222">((C81/C80)-1)*100</f>
        <v>-39.395727605334599</v>
      </c>
      <c r="F81" s="4">
        <f t="shared" ref="F81" si="223">C81-C77</f>
        <v>4082000</v>
      </c>
      <c r="G81" s="10">
        <f t="shared" ref="G81" si="224">((C81/C77)-1)*100</f>
        <v>24.802527646129533</v>
      </c>
    </row>
    <row r="82" spans="1:7" x14ac:dyDescent="0.35">
      <c r="A82" s="1"/>
      <c r="B82" s="2" t="s">
        <v>8</v>
      </c>
      <c r="C82" s="3">
        <v>32943000</v>
      </c>
      <c r="D82" s="4">
        <f t="shared" ref="D82" si="225">C82-C81</f>
        <v>12403000</v>
      </c>
      <c r="E82" s="5">
        <f t="shared" ref="E82" si="226">((C82/C81)-1)*100</f>
        <v>60.384615384615394</v>
      </c>
      <c r="F82" s="4">
        <f t="shared" ref="F82" si="227">C82-C78</f>
        <v>3399000</v>
      </c>
      <c r="G82" s="10">
        <f t="shared" ref="G82" si="228">((C82/C78)-1)*100</f>
        <v>11.504874086108853</v>
      </c>
    </row>
    <row r="83" spans="1:7" x14ac:dyDescent="0.35">
      <c r="A83" s="1"/>
      <c r="B83" s="2" t="s">
        <v>9</v>
      </c>
      <c r="C83" s="3">
        <v>45712000</v>
      </c>
      <c r="D83" s="4">
        <f t="shared" ref="D83" si="229">C83-C82</f>
        <v>12769000</v>
      </c>
      <c r="E83" s="5">
        <f t="shared" ref="E83" si="230">((C83/C82)-1)*100</f>
        <v>38.760890022159479</v>
      </c>
      <c r="F83" s="4">
        <f t="shared" ref="F83" si="231">C83-C79</f>
        <v>6436000</v>
      </c>
      <c r="G83" s="10">
        <f t="shared" ref="G83" si="232">((C83/C79)-1)*100</f>
        <v>16.386597413178539</v>
      </c>
    </row>
    <row r="84" spans="1:7" x14ac:dyDescent="0.35">
      <c r="A84" s="1" t="s">
        <v>35</v>
      </c>
      <c r="B84" s="2" t="s">
        <v>11</v>
      </c>
      <c r="C84" s="3">
        <v>46095000</v>
      </c>
      <c r="D84" s="4">
        <f t="shared" ref="D84" si="233">C84-C83</f>
        <v>383000</v>
      </c>
      <c r="E84" s="5">
        <f t="shared" ref="E84" si="234">((C84/C83)-1)*100</f>
        <v>0.83785439271963913</v>
      </c>
      <c r="F84" s="4">
        <f t="shared" ref="F84" si="235">C84-C80</f>
        <v>12203000</v>
      </c>
      <c r="G84" s="10">
        <f t="shared" ref="G84" si="236">((C84/C80)-1)*100</f>
        <v>36.005547031747895</v>
      </c>
    </row>
    <row r="85" spans="1:7" x14ac:dyDescent="0.35">
      <c r="A85" s="1"/>
      <c r="B85" s="2" t="s">
        <v>7</v>
      </c>
      <c r="C85" s="3">
        <v>23330000</v>
      </c>
      <c r="D85" s="4">
        <f t="shared" ref="D85" si="237">C85-C84</f>
        <v>-22765000</v>
      </c>
      <c r="E85" s="5">
        <f t="shared" ref="E85" si="238">((C85/C84)-1)*100</f>
        <v>-49.387135264128432</v>
      </c>
      <c r="F85" s="4">
        <f t="shared" ref="F85" si="239">C85-C81</f>
        <v>2790000</v>
      </c>
      <c r="G85" s="10">
        <f t="shared" ref="G85" si="240">((C85/C81)-1)*100</f>
        <v>13.583252190847128</v>
      </c>
    </row>
    <row r="86" spans="1:7" x14ac:dyDescent="0.35">
      <c r="A86" s="1"/>
      <c r="B86" s="2" t="s">
        <v>8</v>
      </c>
      <c r="C86" s="3">
        <v>34108000</v>
      </c>
      <c r="D86" s="4">
        <f t="shared" ref="D86" si="241">C86-C85</f>
        <v>10778000</v>
      </c>
      <c r="E86" s="5">
        <f t="shared" ref="E86" si="242">((C86/C85)-1)*100</f>
        <v>46.198028289755676</v>
      </c>
      <c r="F86" s="4">
        <f t="shared" ref="F86" si="243">C86-C82</f>
        <v>1165000</v>
      </c>
      <c r="G86" s="10">
        <f t="shared" ref="G86" si="244">((C86/C82)-1)*100</f>
        <v>3.5364113772273331</v>
      </c>
    </row>
    <row r="87" spans="1:7" x14ac:dyDescent="0.35">
      <c r="A87" s="1"/>
      <c r="B87" s="2" t="s">
        <v>37</v>
      </c>
      <c r="C87" s="3">
        <v>37383000</v>
      </c>
      <c r="D87" s="4">
        <f t="shared" ref="D87" si="245">C87-C86</f>
        <v>3275000</v>
      </c>
      <c r="E87" s="5">
        <f t="shared" ref="E87" si="246">((C87/C86)-1)*100</f>
        <v>9.6018529377272177</v>
      </c>
      <c r="F87" s="4">
        <f t="shared" ref="F87" si="247">C87-C83</f>
        <v>-8329000</v>
      </c>
      <c r="G87" s="10">
        <f t="shared" ref="G87" si="248">((C87/C83)-1)*100</f>
        <v>-18.220598529926502</v>
      </c>
    </row>
    <row r="88" spans="1:7" x14ac:dyDescent="0.35">
      <c r="A88" s="1" t="s">
        <v>38</v>
      </c>
      <c r="B88" s="2" t="s">
        <v>11</v>
      </c>
      <c r="C88" s="3">
        <v>47308000</v>
      </c>
      <c r="D88" s="4">
        <f t="shared" ref="D88" si="249">C88-C87</f>
        <v>9925000</v>
      </c>
      <c r="E88" s="5">
        <f t="shared" ref="E88" si="250">((C88/C87)-1)*100</f>
        <v>26.549501110130279</v>
      </c>
      <c r="F88" s="4">
        <f t="shared" ref="F88" si="251">C88-C84</f>
        <v>1213000</v>
      </c>
      <c r="G88" s="10">
        <f t="shared" ref="G88" si="252">((C88/C84)-1)*100</f>
        <v>2.6315218570343912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2681000</v>
      </c>
      <c r="D95" s="18" t="s">
        <v>29</v>
      </c>
      <c r="E95" s="20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2723000</v>
      </c>
      <c r="D96" s="4">
        <f t="shared" ref="D96:D108" si="253">C96-C95</f>
        <v>42000</v>
      </c>
      <c r="E96" s="5">
        <f t="shared" ref="E96:E108" si="254">((C96/C95)-1)*100</f>
        <v>1.5665796344647598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2898000</v>
      </c>
      <c r="D97" s="4">
        <f t="shared" si="253"/>
        <v>175000</v>
      </c>
      <c r="E97" s="5">
        <f t="shared" si="254"/>
        <v>6.4267352185090054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2712000</v>
      </c>
      <c r="D98" s="4">
        <f t="shared" si="253"/>
        <v>-186000</v>
      </c>
      <c r="E98" s="5">
        <f t="shared" si="254"/>
        <v>-6.4182194616977277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3245000</v>
      </c>
      <c r="D99" s="4">
        <f t="shared" si="253"/>
        <v>533000</v>
      </c>
      <c r="E99" s="5">
        <f t="shared" si="254"/>
        <v>19.653392330383479</v>
      </c>
      <c r="F99" s="4">
        <f t="shared" ref="F99:F108" si="255">C99-C95</f>
        <v>564000</v>
      </c>
      <c r="G99" s="10">
        <f t="shared" ref="G99:G108" si="256">((C99/C95)-1)*100</f>
        <v>21.036926519955234</v>
      </c>
    </row>
    <row r="100" spans="1:7" x14ac:dyDescent="0.35">
      <c r="A100" s="1"/>
      <c r="B100" s="2" t="s">
        <v>8</v>
      </c>
      <c r="C100" s="3">
        <v>3239000</v>
      </c>
      <c r="D100" s="4">
        <f t="shared" si="253"/>
        <v>-6000</v>
      </c>
      <c r="E100" s="5">
        <f t="shared" si="254"/>
        <v>-0.1848998459167972</v>
      </c>
      <c r="F100" s="4">
        <f t="shared" si="255"/>
        <v>516000</v>
      </c>
      <c r="G100" s="10">
        <f t="shared" si="256"/>
        <v>18.949687844289386</v>
      </c>
    </row>
    <row r="101" spans="1:7" x14ac:dyDescent="0.35">
      <c r="A101" s="1"/>
      <c r="B101" s="2" t="s">
        <v>9</v>
      </c>
      <c r="C101" s="3">
        <v>3562000</v>
      </c>
      <c r="D101" s="4">
        <f t="shared" si="253"/>
        <v>323000</v>
      </c>
      <c r="E101" s="5">
        <f t="shared" si="254"/>
        <v>9.9722136461871003</v>
      </c>
      <c r="F101" s="4">
        <f t="shared" si="255"/>
        <v>664000</v>
      </c>
      <c r="G101" s="10">
        <f t="shared" si="256"/>
        <v>22.912353347135948</v>
      </c>
    </row>
    <row r="102" spans="1:7" x14ac:dyDescent="0.35">
      <c r="A102" s="1" t="s">
        <v>25</v>
      </c>
      <c r="B102" s="2" t="s">
        <v>11</v>
      </c>
      <c r="C102" s="3">
        <v>3373000</v>
      </c>
      <c r="D102" s="4">
        <f t="shared" si="253"/>
        <v>-189000</v>
      </c>
      <c r="E102" s="5">
        <f t="shared" si="254"/>
        <v>-5.3060078607523824</v>
      </c>
      <c r="F102" s="4">
        <f t="shared" si="255"/>
        <v>661000</v>
      </c>
      <c r="G102" s="10">
        <f t="shared" si="256"/>
        <v>24.373156342182888</v>
      </c>
    </row>
    <row r="103" spans="1:7" x14ac:dyDescent="0.35">
      <c r="A103" s="1"/>
      <c r="B103" s="2" t="s">
        <v>7</v>
      </c>
      <c r="C103" s="3">
        <v>2691000</v>
      </c>
      <c r="D103" s="4">
        <f t="shared" si="253"/>
        <v>-682000</v>
      </c>
      <c r="E103" s="5">
        <f t="shared" si="254"/>
        <v>-20.219389267714206</v>
      </c>
      <c r="F103" s="4">
        <f t="shared" si="255"/>
        <v>-554000</v>
      </c>
      <c r="G103" s="10">
        <f t="shared" si="256"/>
        <v>-17.072419106317415</v>
      </c>
    </row>
    <row r="104" spans="1:7" x14ac:dyDescent="0.35">
      <c r="A104" s="1"/>
      <c r="B104" s="2" t="s">
        <v>8</v>
      </c>
      <c r="C104" s="3">
        <v>2938000</v>
      </c>
      <c r="D104" s="4">
        <f t="shared" si="253"/>
        <v>247000</v>
      </c>
      <c r="E104" s="5">
        <f t="shared" si="254"/>
        <v>9.1787439613526534</v>
      </c>
      <c r="F104" s="4">
        <f t="shared" si="255"/>
        <v>-301000</v>
      </c>
      <c r="G104" s="10">
        <f t="shared" si="256"/>
        <v>-9.2929916640938526</v>
      </c>
    </row>
    <row r="105" spans="1:7" x14ac:dyDescent="0.35">
      <c r="A105" s="1"/>
      <c r="B105" s="2" t="s">
        <v>9</v>
      </c>
      <c r="C105" s="3">
        <v>3469000</v>
      </c>
      <c r="D105" s="4">
        <f t="shared" si="253"/>
        <v>531000</v>
      </c>
      <c r="E105" s="5">
        <f t="shared" si="254"/>
        <v>18.073519400953032</v>
      </c>
      <c r="F105" s="4">
        <f t="shared" si="255"/>
        <v>-93000</v>
      </c>
      <c r="G105" s="10">
        <f t="shared" si="256"/>
        <v>-2.6108927568781581</v>
      </c>
    </row>
    <row r="106" spans="1:7" x14ac:dyDescent="0.35">
      <c r="A106" s="1" t="s">
        <v>26</v>
      </c>
      <c r="B106" s="2" t="s">
        <v>11</v>
      </c>
      <c r="C106" s="3">
        <v>3177000</v>
      </c>
      <c r="D106" s="4">
        <f t="shared" si="253"/>
        <v>-292000</v>
      </c>
      <c r="E106" s="5">
        <f t="shared" si="254"/>
        <v>-8.4174113577399794</v>
      </c>
      <c r="F106" s="4">
        <f t="shared" si="255"/>
        <v>-196000</v>
      </c>
      <c r="G106" s="10">
        <f t="shared" si="256"/>
        <v>-5.8108508745923544</v>
      </c>
    </row>
    <row r="107" spans="1:7" x14ac:dyDescent="0.35">
      <c r="A107" s="1"/>
      <c r="B107" s="2" t="s">
        <v>7</v>
      </c>
      <c r="C107" s="3">
        <v>3569000</v>
      </c>
      <c r="D107" s="4">
        <f t="shared" si="253"/>
        <v>392000</v>
      </c>
      <c r="E107" s="5">
        <f t="shared" si="254"/>
        <v>12.338684293358515</v>
      </c>
      <c r="F107" s="4">
        <f t="shared" si="255"/>
        <v>878000</v>
      </c>
      <c r="G107" s="10">
        <f t="shared" si="256"/>
        <v>32.627276105536971</v>
      </c>
    </row>
    <row r="108" spans="1:7" x14ac:dyDescent="0.35">
      <c r="A108" s="1"/>
      <c r="B108" s="2" t="s">
        <v>8</v>
      </c>
      <c r="C108" s="3">
        <v>3676000</v>
      </c>
      <c r="D108" s="4">
        <f t="shared" si="253"/>
        <v>107000</v>
      </c>
      <c r="E108" s="5">
        <f t="shared" si="254"/>
        <v>2.9980386662930902</v>
      </c>
      <c r="F108" s="4">
        <f t="shared" si="255"/>
        <v>738000</v>
      </c>
      <c r="G108" s="10">
        <f t="shared" si="256"/>
        <v>25.119128658951674</v>
      </c>
    </row>
    <row r="109" spans="1:7" x14ac:dyDescent="0.35">
      <c r="A109" s="1"/>
      <c r="B109" s="2" t="s">
        <v>9</v>
      </c>
      <c r="C109" s="3">
        <v>3470000</v>
      </c>
      <c r="D109" s="4">
        <f t="shared" ref="D109" si="257">C109-C108</f>
        <v>-206000</v>
      </c>
      <c r="E109" s="5">
        <f t="shared" ref="E109" si="258">((C109/C108)-1)*100</f>
        <v>-5.6039173014145849</v>
      </c>
      <c r="F109" s="4">
        <f t="shared" ref="F109" si="259">C109-C105</f>
        <v>1000</v>
      </c>
      <c r="G109" s="10">
        <f t="shared" ref="G109" si="260">((C109/C105)-1)*100</f>
        <v>2.8826751225130565E-2</v>
      </c>
    </row>
    <row r="110" spans="1:7" x14ac:dyDescent="0.35">
      <c r="A110" s="1" t="s">
        <v>34</v>
      </c>
      <c r="B110" s="2" t="s">
        <v>11</v>
      </c>
      <c r="C110" s="3">
        <v>3315000</v>
      </c>
      <c r="D110" s="4">
        <f t="shared" ref="D110" si="261">C110-C109</f>
        <v>-155000</v>
      </c>
      <c r="E110" s="5">
        <f t="shared" ref="E110" si="262">((C110/C109)-1)*100</f>
        <v>-4.4668587896253609</v>
      </c>
      <c r="F110" s="4">
        <f t="shared" ref="F110" si="263">C110-C106</f>
        <v>138000</v>
      </c>
      <c r="G110" s="10">
        <f t="shared" ref="G110" si="264">((C110/C106)-1)*100</f>
        <v>4.3437204910292682</v>
      </c>
    </row>
    <row r="111" spans="1:7" x14ac:dyDescent="0.35">
      <c r="A111" s="1"/>
      <c r="B111" s="2" t="s">
        <v>7</v>
      </c>
      <c r="C111" s="3">
        <v>3882000</v>
      </c>
      <c r="D111" s="4">
        <f t="shared" ref="D111" si="265">C111-C110</f>
        <v>567000</v>
      </c>
      <c r="E111" s="5">
        <f t="shared" ref="E111" si="266">((C111/C110)-1)*100</f>
        <v>17.104072398190052</v>
      </c>
      <c r="F111" s="4">
        <f t="shared" ref="F111" si="267">C111-C107</f>
        <v>313000</v>
      </c>
      <c r="G111" s="10">
        <f t="shared" ref="G111" si="268">((C111/C107)-1)*100</f>
        <v>8.7699635752311664</v>
      </c>
    </row>
    <row r="112" spans="1:7" x14ac:dyDescent="0.35">
      <c r="A112" s="1"/>
      <c r="B112" s="2" t="s">
        <v>8</v>
      </c>
      <c r="C112" s="3">
        <v>4164000</v>
      </c>
      <c r="D112" s="4">
        <f t="shared" ref="D112" si="269">C112-C111</f>
        <v>282000</v>
      </c>
      <c r="E112" s="5">
        <f t="shared" ref="E112" si="270">((C112/C111)-1)*100</f>
        <v>7.2642967542503767</v>
      </c>
      <c r="F112" s="4">
        <f t="shared" ref="F112" si="271">C112-C108</f>
        <v>488000</v>
      </c>
      <c r="G112" s="10">
        <f t="shared" ref="G112" si="272">((C112/C108)-1)*100</f>
        <v>13.275299238302507</v>
      </c>
    </row>
    <row r="113" spans="1:7" x14ac:dyDescent="0.35">
      <c r="A113" s="1"/>
      <c r="B113" s="2" t="s">
        <v>9</v>
      </c>
      <c r="C113" s="3">
        <v>3898000</v>
      </c>
      <c r="D113" s="4">
        <f t="shared" ref="D113" si="273">C113-C112</f>
        <v>-266000</v>
      </c>
      <c r="E113" s="5">
        <f t="shared" ref="E113" si="274">((C113/C112)-1)*100</f>
        <v>-6.3880883765609964</v>
      </c>
      <c r="F113" s="4">
        <f t="shared" ref="F113" si="275">C113-C109</f>
        <v>428000</v>
      </c>
      <c r="G113" s="10">
        <f t="shared" ref="G113" si="276">((C113/C109)-1)*100</f>
        <v>12.334293948126795</v>
      </c>
    </row>
    <row r="114" spans="1:7" x14ac:dyDescent="0.35">
      <c r="A114" s="1" t="s">
        <v>35</v>
      </c>
      <c r="B114" s="2" t="s">
        <v>11</v>
      </c>
      <c r="C114" s="3">
        <v>3914000</v>
      </c>
      <c r="D114" s="4">
        <f t="shared" ref="D114" si="277">C114-C113</f>
        <v>16000</v>
      </c>
      <c r="E114" s="5">
        <f t="shared" ref="E114" si="278">((C114/C113)-1)*100</f>
        <v>0.4104669061056887</v>
      </c>
      <c r="F114" s="4">
        <f t="shared" ref="F114" si="279">C114-C110</f>
        <v>599000</v>
      </c>
      <c r="G114" s="10">
        <f t="shared" ref="G114" si="280">((C114/C110)-1)*100</f>
        <v>18.069381598793367</v>
      </c>
    </row>
    <row r="115" spans="1:7" x14ac:dyDescent="0.35">
      <c r="A115" s="1"/>
      <c r="B115" s="2" t="s">
        <v>7</v>
      </c>
      <c r="C115" s="3">
        <v>4494000</v>
      </c>
      <c r="D115" s="4">
        <f t="shared" ref="D115" si="281">C115-C114</f>
        <v>580000</v>
      </c>
      <c r="E115" s="5">
        <f t="shared" ref="E115" si="282">((C115/C114)-1)*100</f>
        <v>14.818599897802764</v>
      </c>
      <c r="F115" s="4">
        <f t="shared" ref="F115" si="283">C115-C111</f>
        <v>612000</v>
      </c>
      <c r="G115" s="10">
        <f t="shared" ref="G115" si="284">((C115/C111)-1)*100</f>
        <v>15.765069551777433</v>
      </c>
    </row>
    <row r="116" spans="1:7" x14ac:dyDescent="0.35">
      <c r="A116" s="1"/>
      <c r="B116" s="2" t="s">
        <v>8</v>
      </c>
      <c r="C116" s="3">
        <v>5055000</v>
      </c>
      <c r="D116" s="4">
        <f t="shared" ref="D116" si="285">C116-C115</f>
        <v>561000</v>
      </c>
      <c r="E116" s="5">
        <f t="shared" ref="E116" si="286">((C116/C115)-1)*100</f>
        <v>12.483311081441917</v>
      </c>
      <c r="F116" s="4">
        <f t="shared" ref="F116" si="287">C116-C112</f>
        <v>891000</v>
      </c>
      <c r="G116" s="10">
        <f t="shared" ref="G116" si="288">((C116/C112)-1)*100</f>
        <v>21.39769452449567</v>
      </c>
    </row>
    <row r="117" spans="1:7" x14ac:dyDescent="0.35">
      <c r="A117" s="1"/>
      <c r="B117" s="2" t="s">
        <v>37</v>
      </c>
      <c r="C117" s="3">
        <v>5643000</v>
      </c>
      <c r="D117" s="4">
        <f t="shared" ref="D117" si="289">C117-C116</f>
        <v>588000</v>
      </c>
      <c r="E117" s="5">
        <f t="shared" ref="E117" si="290">((C117/C116)-1)*100</f>
        <v>11.6320474777448</v>
      </c>
      <c r="F117" s="4">
        <f t="shared" ref="F117" si="291">C117-C113</f>
        <v>1745000</v>
      </c>
      <c r="G117" s="10">
        <f t="shared" ref="G117" si="292">((C117/C113)-1)*100</f>
        <v>44.766546947152385</v>
      </c>
    </row>
    <row r="118" spans="1:7" x14ac:dyDescent="0.35">
      <c r="A118" s="1" t="s">
        <v>38</v>
      </c>
      <c r="B118" s="2" t="s">
        <v>11</v>
      </c>
      <c r="C118" s="3">
        <v>5257000</v>
      </c>
      <c r="D118" s="4">
        <f t="shared" ref="D118" si="293">C118-C117</f>
        <v>-386000</v>
      </c>
      <c r="E118" s="5">
        <f t="shared" ref="E118" si="294">((C118/C117)-1)*100</f>
        <v>-6.8403331561226244</v>
      </c>
      <c r="F118" s="4">
        <f t="shared" ref="F118" si="295">C118-C114</f>
        <v>1343000</v>
      </c>
      <c r="G118" s="10">
        <f t="shared" ref="G118" si="296">((C118/C114)-1)*100</f>
        <v>34.312723556463979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9"/>
  <sheetViews>
    <sheetView zoomScale="80" zoomScaleNormal="80" workbookViewId="0">
      <selection activeCell="G28" sqref="G28"/>
    </sheetView>
  </sheetViews>
  <sheetFormatPr defaultRowHeight="14.5" x14ac:dyDescent="0.35"/>
  <cols>
    <col min="3" max="3" width="14.36328125" customWidth="1"/>
    <col min="4" max="4" width="11.36328125" bestFit="1" customWidth="1"/>
    <col min="6" max="6" width="11.36328125" bestFit="1" customWidth="1"/>
  </cols>
  <sheetData>
    <row r="1" spans="1:7" x14ac:dyDescent="0.35">
      <c r="A1" t="s">
        <v>24</v>
      </c>
    </row>
    <row r="2" spans="1:7" ht="15" thickBot="1" x14ac:dyDescent="0.4"/>
    <row r="3" spans="1:7" ht="32" thickBot="1" x14ac:dyDescent="0.4">
      <c r="A3" s="28" t="s">
        <v>0</v>
      </c>
      <c r="B3" s="30" t="s">
        <v>1</v>
      </c>
      <c r="C3" s="32" t="s">
        <v>2</v>
      </c>
      <c r="D3" s="14" t="s">
        <v>3</v>
      </c>
      <c r="E3" s="15" t="s">
        <v>4</v>
      </c>
      <c r="F3" s="15" t="s">
        <v>3</v>
      </c>
      <c r="G3" s="16" t="s">
        <v>4</v>
      </c>
    </row>
    <row r="4" spans="1:7" ht="15" thickBot="1" x14ac:dyDescent="0.4">
      <c r="A4" s="29"/>
      <c r="B4" s="31"/>
      <c r="C4" s="33"/>
      <c r="D4" s="34" t="s">
        <v>5</v>
      </c>
      <c r="E4" s="35"/>
      <c r="F4" s="36" t="s">
        <v>6</v>
      </c>
      <c r="G4" s="37"/>
    </row>
    <row r="5" spans="1:7" x14ac:dyDescent="0.35">
      <c r="A5" s="1" t="s">
        <v>10</v>
      </c>
      <c r="B5" s="2" t="s">
        <v>7</v>
      </c>
      <c r="C5" s="3">
        <f t="shared" ref="C5:C28" si="0">C35+C65+C95</f>
        <v>209930000</v>
      </c>
      <c r="D5" s="18" t="s">
        <v>29</v>
      </c>
      <c r="E5" s="20" t="s">
        <v>29</v>
      </c>
      <c r="F5" s="18" t="s">
        <v>29</v>
      </c>
      <c r="G5" s="20" t="s">
        <v>29</v>
      </c>
    </row>
    <row r="6" spans="1:7" x14ac:dyDescent="0.35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18" t="s">
        <v>29</v>
      </c>
      <c r="G6" s="20" t="s">
        <v>29</v>
      </c>
    </row>
    <row r="7" spans="1:7" x14ac:dyDescent="0.35">
      <c r="A7" s="1"/>
      <c r="B7" s="2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18" t="s">
        <v>29</v>
      </c>
      <c r="G7" s="20" t="s">
        <v>29</v>
      </c>
    </row>
    <row r="8" spans="1:7" x14ac:dyDescent="0.35">
      <c r="A8" s="1" t="s">
        <v>15</v>
      </c>
      <c r="B8" s="2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18" t="s">
        <v>29</v>
      </c>
      <c r="G8" s="20" t="s">
        <v>29</v>
      </c>
    </row>
    <row r="9" spans="1:7" x14ac:dyDescent="0.35">
      <c r="A9" s="1"/>
      <c r="B9" s="2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0">
        <f t="shared" ref="G9" si="8">((C9/C5)-1)*100</f>
        <v>12.757109512694708</v>
      </c>
    </row>
    <row r="10" spans="1:7" x14ac:dyDescent="0.35">
      <c r="A10" s="1"/>
      <c r="B10" s="2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0">
        <f t="shared" ref="G10" si="12">((C10/C6)-1)*100</f>
        <v>5.8186922857581536</v>
      </c>
    </row>
    <row r="11" spans="1:7" x14ac:dyDescent="0.35">
      <c r="A11" s="1"/>
      <c r="B11" s="2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0">
        <f t="shared" ref="G11" si="16">((C11/C7)-1)*100</f>
        <v>8.176849626778381</v>
      </c>
    </row>
    <row r="12" spans="1:7" x14ac:dyDescent="0.35">
      <c r="A12" s="1" t="s">
        <v>25</v>
      </c>
      <c r="B12" s="2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0">
        <f t="shared" ref="G12" si="20">((C12/C8)-1)*100</f>
        <v>7.9913063069032786</v>
      </c>
    </row>
    <row r="13" spans="1:7" x14ac:dyDescent="0.35">
      <c r="A13" s="1"/>
      <c r="B13" s="2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0">
        <f t="shared" ref="G13" si="24">((C13/C9)-1)*100</f>
        <v>-0.70465673331615575</v>
      </c>
    </row>
    <row r="14" spans="1:7" x14ac:dyDescent="0.35">
      <c r="A14" s="1"/>
      <c r="B14" s="2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0">
        <f t="shared" ref="G14" si="28">((C14/C10)-1)*100</f>
        <v>0.14095075429381154</v>
      </c>
    </row>
    <row r="15" spans="1:7" x14ac:dyDescent="0.35">
      <c r="A15" s="1"/>
      <c r="B15" s="2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0">
        <f t="shared" ref="G15" si="32">((C15/C11)-1)*100</f>
        <v>0.57993237398756836</v>
      </c>
    </row>
    <row r="16" spans="1:7" x14ac:dyDescent="0.35">
      <c r="A16" s="1" t="s">
        <v>26</v>
      </c>
      <c r="B16" s="2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0">
        <f t="shared" ref="G16" si="36">((C16/C12)-1)*100</f>
        <v>2.7341784579135275</v>
      </c>
    </row>
    <row r="17" spans="1:7" x14ac:dyDescent="0.35">
      <c r="A17" s="1"/>
      <c r="B17" s="2" t="s">
        <v>7</v>
      </c>
      <c r="C17" s="3">
        <f t="shared" si="0"/>
        <v>257158000</v>
      </c>
      <c r="D17" s="4">
        <f t="shared" ref="D17" si="37">C17-C16</f>
        <v>6013000</v>
      </c>
      <c r="E17" s="5">
        <f t="shared" ref="E17" si="38">((C17/C16)-1)*100</f>
        <v>2.3942344064185939</v>
      </c>
      <c r="F17" s="4">
        <f t="shared" ref="F17" si="39">C17-C13</f>
        <v>22115000</v>
      </c>
      <c r="G17" s="10">
        <f t="shared" ref="G17" si="40">((C17/C13)-1)*100</f>
        <v>9.4089166663121162</v>
      </c>
    </row>
    <row r="18" spans="1:7" x14ac:dyDescent="0.35">
      <c r="A18" s="1"/>
      <c r="B18" s="2" t="s">
        <v>8</v>
      </c>
      <c r="C18" s="3">
        <f t="shared" si="0"/>
        <v>273316000</v>
      </c>
      <c r="D18" s="4">
        <f t="shared" ref="D18" si="41">C18-C17</f>
        <v>16158000</v>
      </c>
      <c r="E18" s="5">
        <f t="shared" ref="E18" si="42">((C18/C17)-1)*100</f>
        <v>6.2832966503083787</v>
      </c>
      <c r="F18" s="4">
        <f t="shared" ref="F18" si="43">C18-C14</f>
        <v>31757000</v>
      </c>
      <c r="G18" s="10">
        <f t="shared" ref="G18" si="44">((C18/C14)-1)*100</f>
        <v>13.146684660890307</v>
      </c>
    </row>
    <row r="19" spans="1:7" x14ac:dyDescent="0.35">
      <c r="A19" s="1"/>
      <c r="B19" s="2" t="s">
        <v>9</v>
      </c>
      <c r="C19" s="3">
        <f t="shared" si="0"/>
        <v>286099000</v>
      </c>
      <c r="D19" s="4">
        <f t="shared" ref="D19" si="45">C19-C18</f>
        <v>12783000</v>
      </c>
      <c r="E19" s="5">
        <f t="shared" ref="E19" si="46">((C19/C18)-1)*100</f>
        <v>4.6770039075648695</v>
      </c>
      <c r="F19" s="4">
        <f t="shared" ref="F19" si="47">C19-C15</f>
        <v>30284000</v>
      </c>
      <c r="G19" s="10">
        <f t="shared" ref="G19" si="48">((C19/C15)-1)*100</f>
        <v>11.838242479917138</v>
      </c>
    </row>
    <row r="20" spans="1:7" x14ac:dyDescent="0.35">
      <c r="A20" s="1" t="s">
        <v>34</v>
      </c>
      <c r="B20" s="2" t="s">
        <v>11</v>
      </c>
      <c r="C20" s="3">
        <f t="shared" si="0"/>
        <v>268321000</v>
      </c>
      <c r="D20" s="4">
        <f t="shared" ref="D20" si="49">C20-C19</f>
        <v>-17778000</v>
      </c>
      <c r="E20" s="5">
        <f t="shared" ref="E20" si="50">((C20/C19)-1)*100</f>
        <v>-6.2139329392972398</v>
      </c>
      <c r="F20" s="4">
        <f t="shared" ref="F20" si="51">C20-C16</f>
        <v>17176000</v>
      </c>
      <c r="G20" s="10">
        <f t="shared" ref="G20" si="52">((C20/C16)-1)*100</f>
        <v>6.8390770272153567</v>
      </c>
    </row>
    <row r="21" spans="1:7" x14ac:dyDescent="0.35">
      <c r="A21" s="1"/>
      <c r="B21" s="2" t="s">
        <v>7</v>
      </c>
      <c r="C21" s="3">
        <f t="shared" si="0"/>
        <v>272958000</v>
      </c>
      <c r="D21" s="4">
        <f t="shared" ref="D21" si="53">C21-C20</f>
        <v>4637000</v>
      </c>
      <c r="E21" s="5">
        <f t="shared" ref="E21" si="54">((C21/C20)-1)*100</f>
        <v>1.7281539648406286</v>
      </c>
      <c r="F21" s="4">
        <f t="shared" ref="F21" si="55">C21-C17</f>
        <v>15800000</v>
      </c>
      <c r="G21" s="10">
        <f t="shared" ref="G21" si="56">((C21/C17)-1)*100</f>
        <v>6.1440826262453507</v>
      </c>
    </row>
    <row r="22" spans="1:7" x14ac:dyDescent="0.35">
      <c r="A22" s="1"/>
      <c r="B22" s="2" t="s">
        <v>8</v>
      </c>
      <c r="C22" s="3">
        <f t="shared" si="0"/>
        <v>274502000</v>
      </c>
      <c r="D22" s="4">
        <f t="shared" ref="D22" si="57">C22-C21</f>
        <v>1544000</v>
      </c>
      <c r="E22" s="5">
        <f t="shared" ref="E22" si="58">((C22/C21)-1)*100</f>
        <v>0.56565478938150893</v>
      </c>
      <c r="F22" s="4">
        <f t="shared" ref="F22" si="59">C22-C18</f>
        <v>1186000</v>
      </c>
      <c r="G22" s="10">
        <f t="shared" ref="G22" si="60">((C22/C18)-1)*100</f>
        <v>0.43392995653381838</v>
      </c>
    </row>
    <row r="23" spans="1:7" x14ac:dyDescent="0.35">
      <c r="A23" s="1"/>
      <c r="B23" s="2" t="s">
        <v>9</v>
      </c>
      <c r="C23" s="3">
        <f t="shared" si="0"/>
        <v>296841000</v>
      </c>
      <c r="D23" s="4">
        <f t="shared" ref="D23" si="61">C23-C22</f>
        <v>22339000</v>
      </c>
      <c r="E23" s="5">
        <f t="shared" ref="E23" si="62">((C23/C22)-1)*100</f>
        <v>8.1380099234249705</v>
      </c>
      <c r="F23" s="4">
        <f t="shared" ref="F23" si="63">C23-C19</f>
        <v>10742000</v>
      </c>
      <c r="G23" s="10">
        <f t="shared" ref="G23" si="64">((C23/C19)-1)*100</f>
        <v>3.7546443713539768</v>
      </c>
    </row>
    <row r="24" spans="1:7" x14ac:dyDescent="0.35">
      <c r="A24" s="1" t="s">
        <v>35</v>
      </c>
      <c r="B24" s="2" t="s">
        <v>11</v>
      </c>
      <c r="C24" s="3">
        <f t="shared" si="0"/>
        <v>286263000</v>
      </c>
      <c r="D24" s="4">
        <f t="shared" ref="D24" si="65">C24-C23</f>
        <v>-10578000</v>
      </c>
      <c r="E24" s="5">
        <f t="shared" ref="E24" si="66">((C24/C23)-1)*100</f>
        <v>-3.5635239067379532</v>
      </c>
      <c r="F24" s="4">
        <f t="shared" ref="F24" si="67">C24-C20</f>
        <v>17942000</v>
      </c>
      <c r="G24" s="10">
        <f t="shared" ref="G24" si="68">((C24/C20)-1)*100</f>
        <v>6.6867669694135046</v>
      </c>
    </row>
    <row r="25" spans="1:7" x14ac:dyDescent="0.35">
      <c r="A25" s="1"/>
      <c r="B25" s="2" t="s">
        <v>7</v>
      </c>
      <c r="C25" s="3">
        <f t="shared" si="0"/>
        <v>295184000</v>
      </c>
      <c r="D25" s="4">
        <f t="shared" ref="D25" si="69">C25-C24</f>
        <v>8921000</v>
      </c>
      <c r="E25" s="5">
        <f t="shared" ref="E25" si="70">((C25/C24)-1)*100</f>
        <v>3.1163650209772076</v>
      </c>
      <c r="F25" s="4">
        <f t="shared" ref="F25" si="71">C25-C21</f>
        <v>22226000</v>
      </c>
      <c r="G25" s="10">
        <f t="shared" ref="G25" si="72">((C25/C21)-1)*100</f>
        <v>8.1426446559544008</v>
      </c>
    </row>
    <row r="26" spans="1:7" x14ac:dyDescent="0.35">
      <c r="A26" s="1"/>
      <c r="B26" s="2" t="s">
        <v>8</v>
      </c>
      <c r="C26" s="3">
        <f t="shared" si="0"/>
        <v>305197000</v>
      </c>
      <c r="D26" s="4">
        <f t="shared" ref="D26" si="73">C26-C25</f>
        <v>10013000</v>
      </c>
      <c r="E26" s="5">
        <f t="shared" ref="E26" si="74">((C26/C25)-1)*100</f>
        <v>3.3921215242018521</v>
      </c>
      <c r="F26" s="4">
        <f t="shared" ref="F26" si="75">C26-C22</f>
        <v>30695000</v>
      </c>
      <c r="G26" s="10">
        <f t="shared" ref="G26" si="76">((C26/C22)-1)*100</f>
        <v>11.182067890215741</v>
      </c>
    </row>
    <row r="27" spans="1:7" x14ac:dyDescent="0.35">
      <c r="A27" s="1"/>
      <c r="B27" s="2" t="s">
        <v>37</v>
      </c>
      <c r="C27" s="3">
        <f t="shared" si="0"/>
        <v>310843000</v>
      </c>
      <c r="D27" s="4">
        <f t="shared" ref="D27" si="77">C27-C26</f>
        <v>5646000</v>
      </c>
      <c r="E27" s="5">
        <f t="shared" ref="E27" si="78">((C27/C26)-1)*100</f>
        <v>1.8499526535319832</v>
      </c>
      <c r="F27" s="4">
        <f t="shared" ref="F27" si="79">C27-C23</f>
        <v>14002000</v>
      </c>
      <c r="G27" s="10">
        <f t="shared" ref="G27" si="80">((C27/C23)-1)*100</f>
        <v>4.7170033789132981</v>
      </c>
    </row>
    <row r="28" spans="1:7" x14ac:dyDescent="0.35">
      <c r="A28" s="1" t="s">
        <v>38</v>
      </c>
      <c r="B28" s="2" t="s">
        <v>11</v>
      </c>
      <c r="C28" s="3">
        <f t="shared" si="0"/>
        <v>300536000</v>
      </c>
      <c r="D28" s="4">
        <f t="shared" ref="D28" si="81">C28-C27</f>
        <v>-10307000</v>
      </c>
      <c r="E28" s="5">
        <f t="shared" ref="E28" si="82">((C28/C27)-1)*100</f>
        <v>-3.315821813584352</v>
      </c>
      <c r="F28" s="4">
        <f t="shared" ref="F28" si="83">C28-C24</f>
        <v>14273000</v>
      </c>
      <c r="G28" s="10">
        <f t="shared" ref="G28" si="84">((C28/C24)-1)*100</f>
        <v>4.985974436095475</v>
      </c>
    </row>
    <row r="29" spans="1:7" ht="15" thickBot="1" x14ac:dyDescent="0.4">
      <c r="A29" s="6"/>
      <c r="B29" s="7"/>
      <c r="C29" s="6"/>
      <c r="D29" s="8"/>
      <c r="E29" s="11"/>
      <c r="F29" s="8"/>
      <c r="G29" s="12"/>
    </row>
    <row r="32" spans="1:7" ht="15" thickBot="1" x14ac:dyDescent="0.4"/>
    <row r="33" spans="1:7" ht="42.5" thickBot="1" x14ac:dyDescent="0.4">
      <c r="A33" s="28" t="s">
        <v>0</v>
      </c>
      <c r="B33" s="30" t="s">
        <v>1</v>
      </c>
      <c r="C33" s="32" t="s">
        <v>12</v>
      </c>
      <c r="D33" s="14" t="s">
        <v>13</v>
      </c>
      <c r="E33" s="15" t="s">
        <v>14</v>
      </c>
      <c r="F33" s="15" t="s">
        <v>13</v>
      </c>
      <c r="G33" s="16" t="s">
        <v>14</v>
      </c>
    </row>
    <row r="34" spans="1:7" ht="15" thickBot="1" x14ac:dyDescent="0.4">
      <c r="A34" s="29"/>
      <c r="B34" s="31"/>
      <c r="C34" s="33"/>
      <c r="D34" s="34" t="s">
        <v>5</v>
      </c>
      <c r="E34" s="35"/>
      <c r="F34" s="36" t="s">
        <v>6</v>
      </c>
      <c r="G34" s="37"/>
    </row>
    <row r="35" spans="1:7" x14ac:dyDescent="0.35">
      <c r="A35" s="1" t="s">
        <v>10</v>
      </c>
      <c r="B35" s="2" t="s">
        <v>7</v>
      </c>
      <c r="C35" s="3">
        <v>195948000</v>
      </c>
      <c r="D35" s="20" t="s">
        <v>29</v>
      </c>
      <c r="E35" s="20" t="s">
        <v>29</v>
      </c>
      <c r="F35" s="18" t="s">
        <v>29</v>
      </c>
      <c r="G35" s="20" t="s">
        <v>29</v>
      </c>
    </row>
    <row r="36" spans="1:7" x14ac:dyDescent="0.35">
      <c r="A36" s="1"/>
      <c r="B36" s="2" t="s">
        <v>8</v>
      </c>
      <c r="C36" s="3">
        <v>212602000</v>
      </c>
      <c r="D36" s="4">
        <f t="shared" ref="D36:D37" si="85">C36-C35</f>
        <v>16654000</v>
      </c>
      <c r="E36" s="5">
        <f t="shared" ref="E36:E37" si="86">((C36/C35)-1)*100</f>
        <v>8.4991936636250376</v>
      </c>
      <c r="F36" s="18" t="s">
        <v>29</v>
      </c>
      <c r="G36" s="20" t="s">
        <v>29</v>
      </c>
    </row>
    <row r="37" spans="1:7" x14ac:dyDescent="0.35">
      <c r="A37" s="1"/>
      <c r="B37" s="2" t="s">
        <v>9</v>
      </c>
      <c r="C37" s="3">
        <v>211010000</v>
      </c>
      <c r="D37" s="4">
        <f t="shared" si="85"/>
        <v>-1592000</v>
      </c>
      <c r="E37" s="5">
        <f t="shared" si="86"/>
        <v>-0.74881703840979918</v>
      </c>
      <c r="F37" s="18" t="s">
        <v>29</v>
      </c>
      <c r="G37" s="20" t="s">
        <v>29</v>
      </c>
    </row>
    <row r="38" spans="1:7" x14ac:dyDescent="0.35">
      <c r="A38" s="1" t="s">
        <v>15</v>
      </c>
      <c r="B38" s="2" t="s">
        <v>11</v>
      </c>
      <c r="C38" s="3">
        <v>210170000</v>
      </c>
      <c r="D38" s="4">
        <f t="shared" ref="D38" si="87">C38-C37</f>
        <v>-840000</v>
      </c>
      <c r="E38" s="5">
        <f t="shared" ref="E38" si="88">((C38/C37)-1)*100</f>
        <v>-0.39808539879626625</v>
      </c>
      <c r="F38" s="18" t="s">
        <v>29</v>
      </c>
      <c r="G38" s="20" t="s">
        <v>29</v>
      </c>
    </row>
    <row r="39" spans="1:7" x14ac:dyDescent="0.35">
      <c r="A39" s="1"/>
      <c r="B39" s="2" t="s">
        <v>7</v>
      </c>
      <c r="C39" s="3">
        <v>219961000</v>
      </c>
      <c r="D39" s="4">
        <f t="shared" ref="D39" si="89">C39-C38</f>
        <v>9791000</v>
      </c>
      <c r="E39" s="5">
        <f t="shared" ref="E39" si="90">((C39/C38)-1)*100</f>
        <v>4.6586096969120305</v>
      </c>
      <c r="F39" s="4">
        <f t="shared" ref="F39" si="91">C39-C35</f>
        <v>24013000</v>
      </c>
      <c r="G39" s="10">
        <f t="shared" ref="G39" si="92">((C39/C35)-1)*100</f>
        <v>12.254781880907185</v>
      </c>
    </row>
    <row r="40" spans="1:7" x14ac:dyDescent="0.35">
      <c r="A40" s="1"/>
      <c r="B40" s="2" t="s">
        <v>8</v>
      </c>
      <c r="C40" s="3">
        <v>223978000</v>
      </c>
      <c r="D40" s="4">
        <f t="shared" ref="D40" si="93">C40-C39</f>
        <v>4017000</v>
      </c>
      <c r="E40" s="5">
        <f t="shared" ref="E40" si="94">((C40/C39)-1)*100</f>
        <v>1.8262328321838828</v>
      </c>
      <c r="F40" s="4">
        <f t="shared" ref="F40" si="95">C40-C36</f>
        <v>11376000</v>
      </c>
      <c r="G40" s="10">
        <f t="shared" ref="G40" si="96">((C40/C36)-1)*100</f>
        <v>5.3508433598931315</v>
      </c>
    </row>
    <row r="41" spans="1:7" x14ac:dyDescent="0.35">
      <c r="A41" s="1"/>
      <c r="B41" s="2" t="s">
        <v>9</v>
      </c>
      <c r="C41" s="3">
        <v>227236000</v>
      </c>
      <c r="D41" s="4">
        <f t="shared" ref="D41" si="97">C41-C40</f>
        <v>3258000</v>
      </c>
      <c r="E41" s="5">
        <f t="shared" ref="E41" si="98">((C41/C40)-1)*100</f>
        <v>1.4546071489164092</v>
      </c>
      <c r="F41" s="4">
        <f t="shared" ref="F41" si="99">C41-C37</f>
        <v>16226000</v>
      </c>
      <c r="G41" s="10">
        <f t="shared" ref="G41" si="100">((C41/C37)-1)*100</f>
        <v>7.6896829534145228</v>
      </c>
    </row>
    <row r="42" spans="1:7" x14ac:dyDescent="0.35">
      <c r="A42" s="1" t="s">
        <v>25</v>
      </c>
      <c r="B42" s="2" t="s">
        <v>11</v>
      </c>
      <c r="C42" s="3">
        <v>227421000</v>
      </c>
      <c r="D42" s="4">
        <f t="shared" ref="D42" si="101">C42-C41</f>
        <v>185000</v>
      </c>
      <c r="E42" s="5">
        <f t="shared" ref="E42" si="102">((C42/C41)-1)*100</f>
        <v>8.1413156366072492E-2</v>
      </c>
      <c r="F42" s="4">
        <f t="shared" ref="F42" si="103">C42-C38</f>
        <v>17251000</v>
      </c>
      <c r="G42" s="10">
        <f t="shared" ref="G42" si="104">((C42/C38)-1)*100</f>
        <v>8.208117238426027</v>
      </c>
    </row>
    <row r="43" spans="1:7" x14ac:dyDescent="0.35">
      <c r="A43" s="1"/>
      <c r="B43" s="2" t="s">
        <v>7</v>
      </c>
      <c r="C43" s="3">
        <v>219035000</v>
      </c>
      <c r="D43" s="4">
        <f t="shared" ref="D43" si="105">C43-C42</f>
        <v>-8386000</v>
      </c>
      <c r="E43" s="5">
        <f t="shared" ref="E43" si="106">((C43/C42)-1)*100</f>
        <v>-3.6874343178510349</v>
      </c>
      <c r="F43" s="4">
        <f t="shared" ref="F43" si="107">C43-C39</f>
        <v>-926000</v>
      </c>
      <c r="G43" s="10">
        <f t="shared" ref="G43" si="108">((C43/C39)-1)*100</f>
        <v>-0.42098371984123917</v>
      </c>
    </row>
    <row r="44" spans="1:7" x14ac:dyDescent="0.35">
      <c r="A44" s="1"/>
      <c r="B44" s="2" t="s">
        <v>8</v>
      </c>
      <c r="C44" s="3">
        <v>225341000</v>
      </c>
      <c r="D44" s="4">
        <f t="shared" ref="D44" si="109">C44-C43</f>
        <v>6306000</v>
      </c>
      <c r="E44" s="5">
        <f t="shared" ref="E44" si="110">((C44/C43)-1)*100</f>
        <v>2.8789919419270893</v>
      </c>
      <c r="F44" s="4">
        <f t="shared" ref="F44" si="111">C44-C40</f>
        <v>1363000</v>
      </c>
      <c r="G44" s="10">
        <f t="shared" ref="G44" si="112">((C44/C40)-1)*100</f>
        <v>0.60854191036618932</v>
      </c>
    </row>
    <row r="45" spans="1:7" x14ac:dyDescent="0.35">
      <c r="A45" s="1"/>
      <c r="B45" s="2" t="s">
        <v>9</v>
      </c>
      <c r="C45" s="3">
        <v>232024000</v>
      </c>
      <c r="D45" s="4">
        <f t="shared" ref="D45" si="113">C45-C44</f>
        <v>6683000</v>
      </c>
      <c r="E45" s="5">
        <f t="shared" ref="E45" si="114">((C45/C44)-1)*100</f>
        <v>2.9657274974372205</v>
      </c>
      <c r="F45" s="4">
        <f t="shared" ref="F45" si="115">C45-C41</f>
        <v>4788000</v>
      </c>
      <c r="G45" s="10">
        <f t="shared" ref="G45" si="116">((C45/C41)-1)*100</f>
        <v>2.1070605009769539</v>
      </c>
    </row>
    <row r="46" spans="1:7" x14ac:dyDescent="0.35">
      <c r="A46" s="1" t="s">
        <v>26</v>
      </c>
      <c r="B46" s="2" t="s">
        <v>11</v>
      </c>
      <c r="C46" s="3">
        <v>232868000</v>
      </c>
      <c r="D46" s="4">
        <f t="shared" ref="D46" si="117">C46-C45</f>
        <v>844000</v>
      </c>
      <c r="E46" s="5">
        <f t="shared" ref="E46" si="118">((C46/C45)-1)*100</f>
        <v>0.36375547357170301</v>
      </c>
      <c r="F46" s="4">
        <f t="shared" ref="F46" si="119">C46-C42</f>
        <v>5447000</v>
      </c>
      <c r="G46" s="10">
        <f t="shared" ref="G46" si="120">((C46/C42)-1)*100</f>
        <v>2.3951174253916685</v>
      </c>
    </row>
    <row r="47" spans="1:7" x14ac:dyDescent="0.35">
      <c r="A47" s="1"/>
      <c r="B47" s="2" t="s">
        <v>7</v>
      </c>
      <c r="C47" s="3">
        <v>238168000</v>
      </c>
      <c r="D47" s="4">
        <f t="shared" ref="D47" si="121">C47-C46</f>
        <v>5300000</v>
      </c>
      <c r="E47" s="5">
        <f t="shared" ref="E47" si="122">((C47/C46)-1)*100</f>
        <v>2.2759675009017988</v>
      </c>
      <c r="F47" s="4">
        <f t="shared" ref="F47" si="123">C47-C43</f>
        <v>19133000</v>
      </c>
      <c r="G47" s="10">
        <f t="shared" ref="G47" si="124">((C47/C43)-1)*100</f>
        <v>8.735133654438787</v>
      </c>
    </row>
    <row r="48" spans="1:7" x14ac:dyDescent="0.35">
      <c r="A48" s="1"/>
      <c r="B48" s="2" t="s">
        <v>8</v>
      </c>
      <c r="C48" s="3">
        <v>254609000</v>
      </c>
      <c r="D48" s="4">
        <f t="shared" ref="D48" si="125">C48-C47</f>
        <v>16441000</v>
      </c>
      <c r="E48" s="5">
        <f t="shared" ref="E48" si="126">((C48/C47)-1)*100</f>
        <v>6.9031104094588791</v>
      </c>
      <c r="F48" s="4">
        <f t="shared" ref="F48" si="127">C48-C44</f>
        <v>29268000</v>
      </c>
      <c r="G48" s="10">
        <f t="shared" ref="G48" si="128">((C48/C44)-1)*100</f>
        <v>12.98831548630741</v>
      </c>
    </row>
    <row r="49" spans="1:7" x14ac:dyDescent="0.35">
      <c r="A49" s="1"/>
      <c r="B49" s="2" t="s">
        <v>9</v>
      </c>
      <c r="C49" s="3">
        <v>257469000</v>
      </c>
      <c r="D49" s="4">
        <f t="shared" ref="D49" si="129">C49-C48</f>
        <v>2860000</v>
      </c>
      <c r="E49" s="5">
        <f t="shared" ref="E49" si="130">((C49/C48)-1)*100</f>
        <v>1.1232910069950419</v>
      </c>
      <c r="F49" s="4">
        <f t="shared" ref="F49" si="131">C49-C45</f>
        <v>25445000</v>
      </c>
      <c r="G49" s="10">
        <f t="shared" ref="G49" si="132">((C49/C45)-1)*100</f>
        <v>10.966537944350584</v>
      </c>
    </row>
    <row r="50" spans="1:7" x14ac:dyDescent="0.35">
      <c r="A50" s="1" t="s">
        <v>34</v>
      </c>
      <c r="B50" s="2" t="s">
        <v>11</v>
      </c>
      <c r="C50" s="3">
        <v>249183000</v>
      </c>
      <c r="D50" s="4">
        <f t="shared" ref="D50" si="133">C50-C49</f>
        <v>-8286000</v>
      </c>
      <c r="E50" s="5">
        <f t="shared" ref="E50" si="134">((C50/C49)-1)*100</f>
        <v>-3.2182515176584325</v>
      </c>
      <c r="F50" s="4">
        <f t="shared" ref="F50" si="135">C50-C46</f>
        <v>16315000</v>
      </c>
      <c r="G50" s="10">
        <f t="shared" ref="G50" si="136">((C50/C46)-1)*100</f>
        <v>7.006115052304307</v>
      </c>
    </row>
    <row r="51" spans="1:7" x14ac:dyDescent="0.35">
      <c r="A51" s="1"/>
      <c r="B51" s="2" t="s">
        <v>7</v>
      </c>
      <c r="C51" s="3">
        <v>250954000</v>
      </c>
      <c r="D51" s="4">
        <f t="shared" ref="D51" si="137">C51-C50</f>
        <v>1771000</v>
      </c>
      <c r="E51" s="5">
        <f t="shared" ref="E51" si="138">((C51/C50)-1)*100</f>
        <v>0.71072264159273146</v>
      </c>
      <c r="F51" s="4">
        <f t="shared" ref="F51" si="139">C51-C47</f>
        <v>12786000</v>
      </c>
      <c r="G51" s="10">
        <f t="shared" ref="G51" si="140">((C51/C47)-1)*100</f>
        <v>5.3684793926976004</v>
      </c>
    </row>
    <row r="52" spans="1:7" x14ac:dyDescent="0.35">
      <c r="A52" s="1"/>
      <c r="B52" s="2" t="s">
        <v>8</v>
      </c>
      <c r="C52" s="3">
        <v>254680000</v>
      </c>
      <c r="D52" s="4">
        <f t="shared" ref="D52" si="141">C52-C51</f>
        <v>3726000</v>
      </c>
      <c r="E52" s="5">
        <f t="shared" ref="E52" si="142">((C52/C51)-1)*100</f>
        <v>1.4847342540864172</v>
      </c>
      <c r="F52" s="4">
        <f t="shared" ref="F52" si="143">C52-C48</f>
        <v>71000</v>
      </c>
      <c r="G52" s="10">
        <f t="shared" ref="G52" si="144">((C52/C48)-1)*100</f>
        <v>2.7885895628187995E-2</v>
      </c>
    </row>
    <row r="53" spans="1:7" x14ac:dyDescent="0.35">
      <c r="A53" s="1"/>
      <c r="B53" s="2" t="s">
        <v>9</v>
      </c>
      <c r="C53" s="3">
        <v>267112000</v>
      </c>
      <c r="D53" s="4">
        <f t="shared" ref="D53" si="145">C53-C52</f>
        <v>12432000</v>
      </c>
      <c r="E53" s="5">
        <f t="shared" ref="E53" si="146">((C53/C52)-1)*100</f>
        <v>4.8814198209517823</v>
      </c>
      <c r="F53" s="4">
        <f t="shared" ref="F53" si="147">C53-C49</f>
        <v>9643000</v>
      </c>
      <c r="G53" s="10">
        <f t="shared" ref="G53" si="148">((C53/C49)-1)*100</f>
        <v>3.7453052600507242</v>
      </c>
    </row>
    <row r="54" spans="1:7" x14ac:dyDescent="0.35">
      <c r="A54" s="1" t="s">
        <v>35</v>
      </c>
      <c r="B54" s="2" t="s">
        <v>11</v>
      </c>
      <c r="C54" s="3">
        <v>264155000</v>
      </c>
      <c r="D54" s="4">
        <f t="shared" ref="D54" si="149">C54-C53</f>
        <v>-2957000</v>
      </c>
      <c r="E54" s="5">
        <f t="shared" ref="E54" si="150">((C54/C53)-1)*100</f>
        <v>-1.1070262661355579</v>
      </c>
      <c r="F54" s="4">
        <f t="shared" ref="F54" si="151">C54-C50</f>
        <v>14972000</v>
      </c>
      <c r="G54" s="10">
        <f t="shared" ref="G54" si="152">((C54/C50)-1)*100</f>
        <v>6.0084355674343781</v>
      </c>
    </row>
    <row r="55" spans="1:7" x14ac:dyDescent="0.35">
      <c r="A55" s="1"/>
      <c r="B55" s="2" t="s">
        <v>7</v>
      </c>
      <c r="C55" s="3">
        <v>273887000</v>
      </c>
      <c r="D55" s="4">
        <f t="shared" ref="D55" si="153">C55-C54</f>
        <v>9732000</v>
      </c>
      <c r="E55" s="5">
        <f t="shared" ref="E55" si="154">((C55/C54)-1)*100</f>
        <v>3.6842005640627562</v>
      </c>
      <c r="F55" s="4">
        <f t="shared" ref="F55" si="155">C55-C51</f>
        <v>22933000</v>
      </c>
      <c r="G55" s="10">
        <f t="shared" ref="G55" si="156">((C55/C51)-1)*100</f>
        <v>9.1383281398184515</v>
      </c>
    </row>
    <row r="56" spans="1:7" x14ac:dyDescent="0.35">
      <c r="A56" s="1"/>
      <c r="B56" s="2" t="s">
        <v>8</v>
      </c>
      <c r="C56" s="3">
        <v>280225000</v>
      </c>
      <c r="D56" s="4">
        <f t="shared" ref="D56" si="157">C56-C55</f>
        <v>6338000</v>
      </c>
      <c r="E56" s="5">
        <f t="shared" ref="E56" si="158">((C56/C55)-1)*100</f>
        <v>2.3140930383698466</v>
      </c>
      <c r="F56" s="4">
        <f t="shared" ref="F56" si="159">C56-C52</f>
        <v>25545000</v>
      </c>
      <c r="G56" s="10">
        <f t="shared" ref="G56" si="160">((C56/C52)-1)*100</f>
        <v>10.030234019161298</v>
      </c>
    </row>
    <row r="57" spans="1:7" x14ac:dyDescent="0.35">
      <c r="A57" s="1"/>
      <c r="B57" s="2" t="s">
        <v>37</v>
      </c>
      <c r="C57" s="3">
        <v>277362000</v>
      </c>
      <c r="D57" s="4">
        <f t="shared" ref="D57" si="161">C57-C56</f>
        <v>-2863000</v>
      </c>
      <c r="E57" s="5">
        <f t="shared" ref="E57" si="162">((C57/C56)-1)*100</f>
        <v>-1.0216790079400462</v>
      </c>
      <c r="F57" s="4">
        <f t="shared" ref="F57" si="163">C57-C53</f>
        <v>10250000</v>
      </c>
      <c r="G57" s="10">
        <f t="shared" ref="G57" si="164">((C57/C53)-1)*100</f>
        <v>3.8373416394620996</v>
      </c>
    </row>
    <row r="58" spans="1:7" x14ac:dyDescent="0.35">
      <c r="A58" s="1" t="s">
        <v>38</v>
      </c>
      <c r="B58" s="2" t="s">
        <v>11</v>
      </c>
      <c r="C58" s="3">
        <v>277489000</v>
      </c>
      <c r="D58" s="4">
        <f t="shared" ref="D58" si="165">C58-C57</f>
        <v>127000</v>
      </c>
      <c r="E58" s="5">
        <f t="shared" ref="E58" si="166">((C58/C57)-1)*100</f>
        <v>4.5788536281099468E-2</v>
      </c>
      <c r="F58" s="4">
        <f t="shared" ref="F58" si="167">C58-C54</f>
        <v>13334000</v>
      </c>
      <c r="G58" s="10">
        <f t="shared" ref="G58" si="168">((C58/C54)-1)*100</f>
        <v>5.0477939088792612</v>
      </c>
    </row>
    <row r="59" spans="1:7" ht="15" thickBot="1" x14ac:dyDescent="0.4">
      <c r="A59" s="6"/>
      <c r="B59" s="7"/>
      <c r="C59" s="6"/>
      <c r="D59" s="8"/>
      <c r="E59" s="11"/>
      <c r="F59" s="8"/>
      <c r="G59" s="12"/>
    </row>
    <row r="62" spans="1:7" ht="15" thickBot="1" x14ac:dyDescent="0.4"/>
    <row r="63" spans="1:7" ht="32" thickBot="1" x14ac:dyDescent="0.4">
      <c r="A63" s="28" t="s">
        <v>0</v>
      </c>
      <c r="B63" s="30" t="s">
        <v>1</v>
      </c>
      <c r="C63" s="32" t="s">
        <v>27</v>
      </c>
      <c r="D63" s="14" t="str">
        <f>TotalEarnings!D63</f>
        <v>Change in bonus payments</v>
      </c>
      <c r="E63" s="14" t="str">
        <f>TotalEarnings!E63</f>
        <v>% change in bonus payments</v>
      </c>
      <c r="F63" s="14" t="str">
        <f>TotalEarnings!F63</f>
        <v>Change in bonus payments</v>
      </c>
      <c r="G63" s="14" t="str">
        <f>TotalEarnings!G63</f>
        <v>% change in bonus payments</v>
      </c>
    </row>
    <row r="64" spans="1:7" ht="15" thickBot="1" x14ac:dyDescent="0.4">
      <c r="A64" s="29"/>
      <c r="B64" s="31"/>
      <c r="C64" s="33"/>
      <c r="D64" s="34" t="s">
        <v>5</v>
      </c>
      <c r="E64" s="35"/>
      <c r="F64" s="36" t="s">
        <v>6</v>
      </c>
      <c r="G64" s="37"/>
    </row>
    <row r="65" spans="1:7" x14ac:dyDescent="0.35">
      <c r="A65" s="1" t="s">
        <v>10</v>
      </c>
      <c r="B65" s="2" t="s">
        <v>7</v>
      </c>
      <c r="C65" s="3">
        <v>9982000</v>
      </c>
      <c r="D65" s="18" t="s">
        <v>29</v>
      </c>
      <c r="E65" s="20" t="s">
        <v>29</v>
      </c>
      <c r="F65" s="18" t="s">
        <v>29</v>
      </c>
      <c r="G65" s="20" t="s">
        <v>29</v>
      </c>
    </row>
    <row r="66" spans="1:7" x14ac:dyDescent="0.35">
      <c r="A66" s="1"/>
      <c r="B66" s="2" t="s">
        <v>8</v>
      </c>
      <c r="C66" s="3">
        <v>11422000</v>
      </c>
      <c r="D66" s="4">
        <f t="shared" ref="D66:D67" si="169">C66-C65</f>
        <v>1440000</v>
      </c>
      <c r="E66" s="5">
        <f t="shared" ref="E66:E67" si="170">((C66/C65)-1)*100</f>
        <v>14.425966740132235</v>
      </c>
      <c r="F66" s="18" t="s">
        <v>29</v>
      </c>
      <c r="G66" s="20" t="s">
        <v>29</v>
      </c>
    </row>
    <row r="67" spans="1:7" x14ac:dyDescent="0.35">
      <c r="A67" s="1"/>
      <c r="B67" s="2" t="s">
        <v>9</v>
      </c>
      <c r="C67" s="3">
        <v>18469000</v>
      </c>
      <c r="D67" s="4">
        <f t="shared" si="169"/>
        <v>7047000</v>
      </c>
      <c r="E67" s="5">
        <f t="shared" si="170"/>
        <v>61.696725617229895</v>
      </c>
      <c r="F67" s="18" t="s">
        <v>29</v>
      </c>
      <c r="G67" s="20" t="s">
        <v>29</v>
      </c>
    </row>
    <row r="68" spans="1:7" x14ac:dyDescent="0.35">
      <c r="A68" s="1" t="s">
        <v>15</v>
      </c>
      <c r="B68" s="2" t="s">
        <v>11</v>
      </c>
      <c r="C68" s="3">
        <v>10199000</v>
      </c>
      <c r="D68" s="4">
        <f t="shared" ref="D68" si="171">C68-C67</f>
        <v>-8270000</v>
      </c>
      <c r="E68" s="5">
        <f t="shared" ref="E68" si="172">((C68/C67)-1)*100</f>
        <v>-44.777735665168663</v>
      </c>
      <c r="F68" s="18" t="s">
        <v>29</v>
      </c>
      <c r="G68" s="20" t="s">
        <v>29</v>
      </c>
    </row>
    <row r="69" spans="1:7" x14ac:dyDescent="0.35">
      <c r="A69" s="1"/>
      <c r="B69" s="2" t="s">
        <v>7</v>
      </c>
      <c r="C69" s="3">
        <v>10251000</v>
      </c>
      <c r="D69" s="4">
        <f t="shared" ref="D69" si="173">C69-C68</f>
        <v>52000</v>
      </c>
      <c r="E69" s="5">
        <f t="shared" ref="E69" si="174">((C69/C68)-1)*100</f>
        <v>0.50985390724580526</v>
      </c>
      <c r="F69" s="4">
        <f t="shared" ref="F69" si="175">C69-C65</f>
        <v>269000</v>
      </c>
      <c r="G69" s="10">
        <f t="shared" ref="G69" si="176">((C69/C65)-1)*100</f>
        <v>2.6948507313163672</v>
      </c>
    </row>
    <row r="70" spans="1:7" x14ac:dyDescent="0.35">
      <c r="A70" s="1"/>
      <c r="B70" s="2" t="s">
        <v>8</v>
      </c>
      <c r="C70" s="3">
        <v>11059000</v>
      </c>
      <c r="D70" s="4">
        <f t="shared" ref="D70" si="177">C70-C69</f>
        <v>808000</v>
      </c>
      <c r="E70" s="5">
        <f t="shared" ref="E70" si="178">((C70/C69)-1)*100</f>
        <v>7.8821578382596735</v>
      </c>
      <c r="F70" s="4">
        <f t="shared" ref="F70" si="179">C70-C66</f>
        <v>-363000</v>
      </c>
      <c r="G70" s="10">
        <f t="shared" ref="G70" si="180">((C70/C66)-1)*100</f>
        <v>-3.1780773945018437</v>
      </c>
    </row>
    <row r="71" spans="1:7" x14ac:dyDescent="0.35">
      <c r="A71" s="1"/>
      <c r="B71" s="2" t="s">
        <v>9</v>
      </c>
      <c r="C71" s="3">
        <v>20889000</v>
      </c>
      <c r="D71" s="4">
        <f t="shared" ref="D71" si="181">C71-C70</f>
        <v>9830000</v>
      </c>
      <c r="E71" s="5">
        <f t="shared" ref="E71" si="182">((C71/C70)-1)*100</f>
        <v>88.886879464689386</v>
      </c>
      <c r="F71" s="4">
        <f t="shared" ref="F71" si="183">C71-C67</f>
        <v>2420000</v>
      </c>
      <c r="G71" s="10">
        <f t="shared" ref="G71" si="184">((C71/C67)-1)*100</f>
        <v>13.103037522334727</v>
      </c>
    </row>
    <row r="72" spans="1:7" x14ac:dyDescent="0.35">
      <c r="A72" s="1" t="s">
        <v>25</v>
      </c>
      <c r="B72" s="2" t="s">
        <v>11</v>
      </c>
      <c r="C72" s="3">
        <v>10577000</v>
      </c>
      <c r="D72" s="4">
        <f t="shared" ref="D72" si="185">C72-C71</f>
        <v>-10312000</v>
      </c>
      <c r="E72" s="5">
        <f t="shared" ref="E72" si="186">((C72/C71)-1)*100</f>
        <v>-49.365694863325196</v>
      </c>
      <c r="F72" s="4">
        <f t="shared" ref="F72" si="187">C72-C68</f>
        <v>378000</v>
      </c>
      <c r="G72" s="10">
        <f t="shared" ref="G72" si="188">((C72/C68)-1)*100</f>
        <v>3.7062457103637536</v>
      </c>
    </row>
    <row r="73" spans="1:7" x14ac:dyDescent="0.35">
      <c r="A73" s="1"/>
      <c r="B73" s="2" t="s">
        <v>7</v>
      </c>
      <c r="C73" s="3">
        <v>10319000</v>
      </c>
      <c r="D73" s="4">
        <f t="shared" ref="D73" si="189">C73-C72</f>
        <v>-258000</v>
      </c>
      <c r="E73" s="5">
        <f t="shared" ref="E73" si="190">((C73/C72)-1)*100</f>
        <v>-2.4392549872364611</v>
      </c>
      <c r="F73" s="4">
        <f t="shared" ref="F73" si="191">C73-C69</f>
        <v>68000</v>
      </c>
      <c r="G73" s="10">
        <f t="shared" ref="G73" si="192">((C73/C69)-1)*100</f>
        <v>0.66334991708125735</v>
      </c>
    </row>
    <row r="74" spans="1:7" x14ac:dyDescent="0.35">
      <c r="A74" s="1"/>
      <c r="B74" s="2" t="s">
        <v>8</v>
      </c>
      <c r="C74" s="3">
        <v>10455000</v>
      </c>
      <c r="D74" s="4">
        <f t="shared" ref="D74" si="193">C74-C73</f>
        <v>136000</v>
      </c>
      <c r="E74" s="5">
        <f t="shared" ref="E74" si="194">((C74/C73)-1)*100</f>
        <v>1.3179571663920919</v>
      </c>
      <c r="F74" s="4">
        <f t="shared" ref="F74" si="195">C74-C70</f>
        <v>-604000</v>
      </c>
      <c r="G74" s="10">
        <f t="shared" ref="G74" si="196">((C74/C70)-1)*100</f>
        <v>-5.4616149742291338</v>
      </c>
    </row>
    <row r="75" spans="1:7" x14ac:dyDescent="0.35">
      <c r="A75" s="1"/>
      <c r="B75" s="2" t="s">
        <v>9</v>
      </c>
      <c r="C75" s="3">
        <v>17663000</v>
      </c>
      <c r="D75" s="4">
        <f t="shared" ref="D75" si="197">C75-C74</f>
        <v>7208000</v>
      </c>
      <c r="E75" s="5">
        <f t="shared" ref="E75" si="198">((C75/C74)-1)*100</f>
        <v>68.943089430894304</v>
      </c>
      <c r="F75" s="4">
        <f t="shared" ref="F75" si="199">C75-C71</f>
        <v>-3226000</v>
      </c>
      <c r="G75" s="10">
        <f t="shared" ref="G75" si="200">((C75/C71)-1)*100</f>
        <v>-15.443534874814491</v>
      </c>
    </row>
    <row r="76" spans="1:7" x14ac:dyDescent="0.35">
      <c r="A76" s="1" t="s">
        <v>26</v>
      </c>
      <c r="B76" s="2" t="s">
        <v>11</v>
      </c>
      <c r="C76" s="3">
        <v>11446000</v>
      </c>
      <c r="D76" s="4">
        <f t="shared" ref="D76" si="201">C76-C75</f>
        <v>-6217000</v>
      </c>
      <c r="E76" s="5">
        <f t="shared" ref="E76" si="202">((C76/C75)-1)*100</f>
        <v>-35.197871256298477</v>
      </c>
      <c r="F76" s="4">
        <f t="shared" ref="F76" si="203">C76-C72</f>
        <v>869000</v>
      </c>
      <c r="G76" s="10">
        <f t="shared" ref="G76" si="204">((C76/C72)-1)*100</f>
        <v>8.2159402477072874</v>
      </c>
    </row>
    <row r="77" spans="1:7" x14ac:dyDescent="0.35">
      <c r="A77" s="1"/>
      <c r="B77" s="2" t="s">
        <v>7</v>
      </c>
      <c r="C77" s="3">
        <v>11938000</v>
      </c>
      <c r="D77" s="4">
        <f t="shared" ref="D77" si="205">C77-C76</f>
        <v>492000</v>
      </c>
      <c r="E77" s="5">
        <f t="shared" ref="E77" si="206">((C77/C76)-1)*100</f>
        <v>4.2984448715708501</v>
      </c>
      <c r="F77" s="4">
        <f t="shared" ref="F77" si="207">C77-C73</f>
        <v>1619000</v>
      </c>
      <c r="G77" s="10">
        <f t="shared" ref="G77" si="208">((C77/C73)-1)*100</f>
        <v>15.689504796976461</v>
      </c>
    </row>
    <row r="78" spans="1:7" x14ac:dyDescent="0.35">
      <c r="A78" s="1"/>
      <c r="B78" s="2" t="s">
        <v>8</v>
      </c>
      <c r="C78" s="3">
        <v>11644000</v>
      </c>
      <c r="D78" s="4">
        <f t="shared" ref="D78" si="209">C78-C77</f>
        <v>-294000</v>
      </c>
      <c r="E78" s="5">
        <f t="shared" ref="E78" si="210">((C78/C77)-1)*100</f>
        <v>-2.4627240743843148</v>
      </c>
      <c r="F78" s="4">
        <f t="shared" ref="F78" si="211">C78-C74</f>
        <v>1189000</v>
      </c>
      <c r="G78" s="10">
        <f t="shared" ref="G78" si="212">((C78/C74)-1)*100</f>
        <v>11.372549019607847</v>
      </c>
    </row>
    <row r="79" spans="1:7" x14ac:dyDescent="0.35">
      <c r="A79" s="1"/>
      <c r="B79" s="2" t="s">
        <v>9</v>
      </c>
      <c r="C79" s="3">
        <v>20578000</v>
      </c>
      <c r="D79" s="4">
        <f t="shared" ref="D79" si="213">C79-C78</f>
        <v>8934000</v>
      </c>
      <c r="E79" s="5">
        <f t="shared" ref="E79" si="214">((C79/C78)-1)*100</f>
        <v>76.726210924081073</v>
      </c>
      <c r="F79" s="4">
        <f t="shared" ref="F79" si="215">C79-C75</f>
        <v>2915000</v>
      </c>
      <c r="G79" s="10">
        <f t="shared" ref="G79" si="216">((C79/C75)-1)*100</f>
        <v>16.503425239200588</v>
      </c>
    </row>
    <row r="80" spans="1:7" x14ac:dyDescent="0.35">
      <c r="A80" s="1" t="s">
        <v>34</v>
      </c>
      <c r="B80" s="2" t="s">
        <v>11</v>
      </c>
      <c r="C80" s="3">
        <v>12025000</v>
      </c>
      <c r="D80" s="4">
        <f t="shared" ref="D80" si="217">C80-C79</f>
        <v>-8553000</v>
      </c>
      <c r="E80" s="5">
        <f t="shared" ref="E80" si="218">((C80/C79)-1)*100</f>
        <v>-41.563806006414616</v>
      </c>
      <c r="F80" s="4">
        <f t="shared" ref="F80" si="219">C80-C76</f>
        <v>579000</v>
      </c>
      <c r="G80" s="10">
        <f t="shared" ref="G80" si="220">((C80/C76)-1)*100</f>
        <v>5.0585357330071634</v>
      </c>
    </row>
    <row r="81" spans="1:7" x14ac:dyDescent="0.35">
      <c r="A81" s="1"/>
      <c r="B81" s="2" t="s">
        <v>7</v>
      </c>
      <c r="C81" s="3">
        <v>14496000</v>
      </c>
      <c r="D81" s="4">
        <f t="shared" ref="D81" si="221">C81-C80</f>
        <v>2471000</v>
      </c>
      <c r="E81" s="5">
        <f t="shared" ref="E81" si="222">((C81/C80)-1)*100</f>
        <v>20.548856548856541</v>
      </c>
      <c r="F81" s="4">
        <f t="shared" ref="F81" si="223">C81-C77</f>
        <v>2558000</v>
      </c>
      <c r="G81" s="10">
        <f t="shared" ref="G81" si="224">((C81/C77)-1)*100</f>
        <v>21.427374769643158</v>
      </c>
    </row>
    <row r="82" spans="1:7" x14ac:dyDescent="0.35">
      <c r="A82" s="1"/>
      <c r="B82" s="2" t="s">
        <v>8</v>
      </c>
      <c r="C82" s="3">
        <v>12582000</v>
      </c>
      <c r="D82" s="4">
        <f t="shared" ref="D82" si="225">C82-C81</f>
        <v>-1914000</v>
      </c>
      <c r="E82" s="5">
        <f t="shared" ref="E82" si="226">((C82/C81)-1)*100</f>
        <v>-13.203642384105962</v>
      </c>
      <c r="F82" s="4">
        <f t="shared" ref="F82" si="227">C82-C78</f>
        <v>938000</v>
      </c>
      <c r="G82" s="10">
        <f t="shared" ref="G82" si="228">((C82/C78)-1)*100</f>
        <v>8.0556509790449926</v>
      </c>
    </row>
    <row r="83" spans="1:7" x14ac:dyDescent="0.35">
      <c r="A83" s="1"/>
      <c r="B83" s="2" t="s">
        <v>9</v>
      </c>
      <c r="C83" s="3">
        <v>22357000</v>
      </c>
      <c r="D83" s="4">
        <f t="shared" ref="D83" si="229">C83-C82</f>
        <v>9775000</v>
      </c>
      <c r="E83" s="5">
        <f t="shared" ref="E83" si="230">((C83/C82)-1)*100</f>
        <v>77.6903512955015</v>
      </c>
      <c r="F83" s="4">
        <f t="shared" ref="F83" si="231">C83-C79</f>
        <v>1779000</v>
      </c>
      <c r="G83" s="10">
        <f t="shared" ref="G83" si="232">((C83/C79)-1)*100</f>
        <v>8.6451550199242</v>
      </c>
    </row>
    <row r="84" spans="1:7" x14ac:dyDescent="0.35">
      <c r="A84" s="1" t="s">
        <v>35</v>
      </c>
      <c r="B84" s="2" t="s">
        <v>11</v>
      </c>
      <c r="C84" s="3">
        <v>14041000</v>
      </c>
      <c r="D84" s="4">
        <f t="shared" ref="D84" si="233">C84-C83</f>
        <v>-8316000</v>
      </c>
      <c r="E84" s="5">
        <f t="shared" ref="E84" si="234">((C84/C83)-1)*100</f>
        <v>-37.19640381088697</v>
      </c>
      <c r="F84" s="4">
        <f t="shared" ref="F84" si="235">C84-C80</f>
        <v>2016000</v>
      </c>
      <c r="G84" s="10">
        <f t="shared" ref="G84" si="236">((C84/C80)-1)*100</f>
        <v>16.765072765072773</v>
      </c>
    </row>
    <row r="85" spans="1:7" x14ac:dyDescent="0.35">
      <c r="A85" s="1"/>
      <c r="B85" s="2" t="s">
        <v>7</v>
      </c>
      <c r="C85" s="3">
        <v>13249000</v>
      </c>
      <c r="D85" s="4">
        <f t="shared" ref="D85" si="237">C85-C84</f>
        <v>-792000</v>
      </c>
      <c r="E85" s="5">
        <f t="shared" ref="E85" si="238">((C85/C84)-1)*100</f>
        <v>-5.6406238871875232</v>
      </c>
      <c r="F85" s="4">
        <f t="shared" ref="F85" si="239">C85-C81</f>
        <v>-1247000</v>
      </c>
      <c r="G85" s="10">
        <f t="shared" ref="G85" si="240">((C85/C81)-1)*100</f>
        <v>-8.6023730684326676</v>
      </c>
    </row>
    <row r="86" spans="1:7" x14ac:dyDescent="0.35">
      <c r="A86" s="1"/>
      <c r="B86" s="2" t="s">
        <v>8</v>
      </c>
      <c r="C86" s="3">
        <v>17008000</v>
      </c>
      <c r="D86" s="4">
        <f t="shared" ref="D86" si="241">C86-C85</f>
        <v>3759000</v>
      </c>
      <c r="E86" s="5">
        <f t="shared" ref="E86" si="242">((C86/C85)-1)*100</f>
        <v>28.371952600196249</v>
      </c>
      <c r="F86" s="4">
        <f t="shared" ref="F86" si="243">C86-C82</f>
        <v>4426000</v>
      </c>
      <c r="G86" s="10">
        <f t="shared" ref="G86" si="244">((C86/C82)-1)*100</f>
        <v>35.177237323160071</v>
      </c>
    </row>
    <row r="87" spans="1:7" x14ac:dyDescent="0.35">
      <c r="A87" s="1"/>
      <c r="B87" s="2" t="s">
        <v>37</v>
      </c>
      <c r="C87" s="3">
        <v>25248000</v>
      </c>
      <c r="D87" s="4">
        <f t="shared" ref="D87" si="245">C87-C86</f>
        <v>8240000</v>
      </c>
      <c r="E87" s="5">
        <f t="shared" ref="E87" si="246">((C87/C86)-1)*100</f>
        <v>48.447789275635003</v>
      </c>
      <c r="F87" s="4">
        <f t="shared" ref="F87" si="247">C87-C83</f>
        <v>2891000</v>
      </c>
      <c r="G87" s="10">
        <f t="shared" ref="G87" si="248">((C87/C83)-1)*100</f>
        <v>12.931073042000275</v>
      </c>
    </row>
    <row r="88" spans="1:7" x14ac:dyDescent="0.35">
      <c r="A88" s="1" t="s">
        <v>38</v>
      </c>
      <c r="B88" s="2" t="s">
        <v>11</v>
      </c>
      <c r="C88" s="3">
        <v>14803000</v>
      </c>
      <c r="D88" s="4">
        <f t="shared" ref="D88" si="249">C88-C87</f>
        <v>-10445000</v>
      </c>
      <c r="E88" s="5">
        <f t="shared" ref="E88" si="250">((C88/C87)-1)*100</f>
        <v>-41.369613434727505</v>
      </c>
      <c r="F88" s="4">
        <f t="shared" ref="F88" si="251">C88-C84</f>
        <v>762000</v>
      </c>
      <c r="G88" s="10">
        <f t="shared" ref="G88" si="252">((C88/C84)-1)*100</f>
        <v>5.4269638914607121</v>
      </c>
    </row>
    <row r="89" spans="1:7" ht="15" thickBot="1" x14ac:dyDescent="0.4">
      <c r="A89" s="6"/>
      <c r="B89" s="7"/>
      <c r="C89" s="6"/>
      <c r="D89" s="8"/>
      <c r="E89" s="11"/>
      <c r="F89" s="8"/>
      <c r="G89" s="12"/>
    </row>
    <row r="92" spans="1:7" ht="15" thickBot="1" x14ac:dyDescent="0.4"/>
    <row r="93" spans="1:7" ht="32" thickBot="1" x14ac:dyDescent="0.4">
      <c r="A93" s="28" t="s">
        <v>0</v>
      </c>
      <c r="B93" s="30" t="s">
        <v>1</v>
      </c>
      <c r="C93" s="32" t="s">
        <v>28</v>
      </c>
      <c r="D93" s="14" t="str">
        <f>TotalEarnings!D93</f>
        <v>Change in overtime payments</v>
      </c>
      <c r="E93" s="14" t="str">
        <f>TotalEarnings!E93</f>
        <v>% change in overtime payments</v>
      </c>
      <c r="F93" s="14" t="str">
        <f>TotalEarnings!F93</f>
        <v>Change in overtime payments</v>
      </c>
      <c r="G93" s="14" t="str">
        <f>TotalEarnings!G93</f>
        <v>% change in overtime payments</v>
      </c>
    </row>
    <row r="94" spans="1:7" ht="15" thickBot="1" x14ac:dyDescent="0.4">
      <c r="A94" s="29"/>
      <c r="B94" s="31"/>
      <c r="C94" s="33"/>
      <c r="D94" s="34" t="s">
        <v>5</v>
      </c>
      <c r="E94" s="35"/>
      <c r="F94" s="36" t="s">
        <v>6</v>
      </c>
      <c r="G94" s="37"/>
    </row>
    <row r="95" spans="1:7" x14ac:dyDescent="0.35">
      <c r="A95" s="1" t="s">
        <v>10</v>
      </c>
      <c r="B95" s="2" t="s">
        <v>7</v>
      </c>
      <c r="C95" s="3">
        <v>4000000</v>
      </c>
      <c r="D95" s="18" t="s">
        <v>29</v>
      </c>
      <c r="E95" s="20" t="s">
        <v>29</v>
      </c>
      <c r="F95" s="18" t="s">
        <v>29</v>
      </c>
      <c r="G95" s="20" t="s">
        <v>29</v>
      </c>
    </row>
    <row r="96" spans="1:7" x14ac:dyDescent="0.35">
      <c r="A96" s="1"/>
      <c r="B96" s="2" t="s">
        <v>8</v>
      </c>
      <c r="C96" s="3">
        <v>3931000</v>
      </c>
      <c r="D96" s="4">
        <f t="shared" ref="D96:D108" si="253">C96-C95</f>
        <v>-69000</v>
      </c>
      <c r="E96" s="5">
        <f t="shared" ref="E96:E108" si="254">((C96/C95)-1)*100</f>
        <v>-1.7249999999999988</v>
      </c>
      <c r="F96" s="18" t="s">
        <v>29</v>
      </c>
      <c r="G96" s="20" t="s">
        <v>29</v>
      </c>
    </row>
    <row r="97" spans="1:7" x14ac:dyDescent="0.35">
      <c r="A97" s="1"/>
      <c r="B97" s="2" t="s">
        <v>9</v>
      </c>
      <c r="C97" s="3">
        <v>5636000</v>
      </c>
      <c r="D97" s="4">
        <f t="shared" si="253"/>
        <v>1705000</v>
      </c>
      <c r="E97" s="5">
        <f t="shared" si="254"/>
        <v>43.373187484100725</v>
      </c>
      <c r="F97" s="18" t="s">
        <v>29</v>
      </c>
      <c r="G97" s="20" t="s">
        <v>29</v>
      </c>
    </row>
    <row r="98" spans="1:7" x14ac:dyDescent="0.35">
      <c r="A98" s="1" t="s">
        <v>15</v>
      </c>
      <c r="B98" s="2" t="s">
        <v>11</v>
      </c>
      <c r="C98" s="3">
        <v>6002000</v>
      </c>
      <c r="D98" s="4">
        <f t="shared" si="253"/>
        <v>366000</v>
      </c>
      <c r="E98" s="5">
        <f t="shared" si="254"/>
        <v>6.4939673527324437</v>
      </c>
      <c r="F98" s="18" t="s">
        <v>29</v>
      </c>
      <c r="G98" s="20" t="s">
        <v>29</v>
      </c>
    </row>
    <row r="99" spans="1:7" x14ac:dyDescent="0.35">
      <c r="A99" s="1"/>
      <c r="B99" s="2" t="s">
        <v>7</v>
      </c>
      <c r="C99" s="3">
        <v>6499000</v>
      </c>
      <c r="D99" s="4">
        <f t="shared" si="253"/>
        <v>497000</v>
      </c>
      <c r="E99" s="5">
        <f t="shared" si="254"/>
        <v>8.2805731422858955</v>
      </c>
      <c r="F99" s="4">
        <f t="shared" ref="F99:F108" si="255">C99-C95</f>
        <v>2499000</v>
      </c>
      <c r="G99" s="10">
        <f t="shared" ref="G99:G108" si="256">((C99/C95)-1)*100</f>
        <v>62.474999999999994</v>
      </c>
    </row>
    <row r="100" spans="1:7" x14ac:dyDescent="0.35">
      <c r="A100" s="1"/>
      <c r="B100" s="2" t="s">
        <v>8</v>
      </c>
      <c r="C100" s="3">
        <v>6182000</v>
      </c>
      <c r="D100" s="4">
        <f t="shared" si="253"/>
        <v>-317000</v>
      </c>
      <c r="E100" s="5">
        <f t="shared" si="254"/>
        <v>-4.8776734882289619</v>
      </c>
      <c r="F100" s="4">
        <f t="shared" si="255"/>
        <v>2251000</v>
      </c>
      <c r="G100" s="10">
        <f t="shared" si="256"/>
        <v>57.262783006868489</v>
      </c>
    </row>
    <row r="101" spans="1:7" x14ac:dyDescent="0.35">
      <c r="A101" s="1"/>
      <c r="B101" s="2" t="s">
        <v>9</v>
      </c>
      <c r="C101" s="3">
        <v>6215000</v>
      </c>
      <c r="D101" s="4">
        <f t="shared" si="253"/>
        <v>33000</v>
      </c>
      <c r="E101" s="5">
        <f t="shared" si="254"/>
        <v>0.53380782918148739</v>
      </c>
      <c r="F101" s="4">
        <f t="shared" si="255"/>
        <v>579000</v>
      </c>
      <c r="G101" s="10">
        <f t="shared" si="256"/>
        <v>10.27324343506033</v>
      </c>
    </row>
    <row r="102" spans="1:7" x14ac:dyDescent="0.35">
      <c r="A102" s="1" t="s">
        <v>25</v>
      </c>
      <c r="B102" s="2" t="s">
        <v>11</v>
      </c>
      <c r="C102" s="3">
        <v>6463000</v>
      </c>
      <c r="D102" s="4">
        <f t="shared" si="253"/>
        <v>248000</v>
      </c>
      <c r="E102" s="5">
        <f t="shared" si="254"/>
        <v>3.990345937248585</v>
      </c>
      <c r="F102" s="4">
        <f t="shared" si="255"/>
        <v>461000</v>
      </c>
      <c r="G102" s="10">
        <f t="shared" si="256"/>
        <v>7.6807730756414561</v>
      </c>
    </row>
    <row r="103" spans="1:7" x14ac:dyDescent="0.35">
      <c r="A103" s="1"/>
      <c r="B103" s="2" t="s">
        <v>7</v>
      </c>
      <c r="C103" s="3">
        <v>5689000</v>
      </c>
      <c r="D103" s="4">
        <f t="shared" si="253"/>
        <v>-774000</v>
      </c>
      <c r="E103" s="5">
        <f t="shared" si="254"/>
        <v>-11.97586260250657</v>
      </c>
      <c r="F103" s="4">
        <f t="shared" si="255"/>
        <v>-810000</v>
      </c>
      <c r="G103" s="10">
        <f t="shared" si="256"/>
        <v>-12.463455916294819</v>
      </c>
    </row>
    <row r="104" spans="1:7" x14ac:dyDescent="0.35">
      <c r="A104" s="1"/>
      <c r="B104" s="2" t="s">
        <v>8</v>
      </c>
      <c r="C104" s="3">
        <v>5763000</v>
      </c>
      <c r="D104" s="4">
        <f t="shared" si="253"/>
        <v>74000</v>
      </c>
      <c r="E104" s="5">
        <f t="shared" si="254"/>
        <v>1.3007558446124001</v>
      </c>
      <c r="F104" s="4">
        <f t="shared" si="255"/>
        <v>-419000</v>
      </c>
      <c r="G104" s="10">
        <f t="shared" si="256"/>
        <v>-6.7777418311226185</v>
      </c>
    </row>
    <row r="105" spans="1:7" x14ac:dyDescent="0.35">
      <c r="A105" s="1"/>
      <c r="B105" s="2" t="s">
        <v>9</v>
      </c>
      <c r="C105" s="3">
        <v>6128000</v>
      </c>
      <c r="D105" s="4">
        <f t="shared" si="253"/>
        <v>365000</v>
      </c>
      <c r="E105" s="5">
        <f t="shared" si="254"/>
        <v>6.3335068540690598</v>
      </c>
      <c r="F105" s="4">
        <f t="shared" si="255"/>
        <v>-87000</v>
      </c>
      <c r="G105" s="10">
        <f t="shared" si="256"/>
        <v>-1.3998390989541476</v>
      </c>
    </row>
    <row r="106" spans="1:7" x14ac:dyDescent="0.35">
      <c r="A106" s="1" t="s">
        <v>26</v>
      </c>
      <c r="B106" s="2" t="s">
        <v>11</v>
      </c>
      <c r="C106" s="3">
        <v>6831000</v>
      </c>
      <c r="D106" s="4">
        <f t="shared" si="253"/>
        <v>703000</v>
      </c>
      <c r="E106" s="5">
        <f t="shared" si="254"/>
        <v>11.47193211488251</v>
      </c>
      <c r="F106" s="4">
        <f t="shared" si="255"/>
        <v>368000</v>
      </c>
      <c r="G106" s="10">
        <f t="shared" si="256"/>
        <v>5.6939501779359469</v>
      </c>
    </row>
    <row r="107" spans="1:7" x14ac:dyDescent="0.35">
      <c r="A107" s="1"/>
      <c r="B107" s="2" t="s">
        <v>7</v>
      </c>
      <c r="C107" s="3">
        <v>7052000</v>
      </c>
      <c r="D107" s="4">
        <f t="shared" si="253"/>
        <v>221000</v>
      </c>
      <c r="E107" s="5">
        <f t="shared" si="254"/>
        <v>3.2352510613380181</v>
      </c>
      <c r="F107" s="4">
        <f t="shared" si="255"/>
        <v>1363000</v>
      </c>
      <c r="G107" s="10">
        <f t="shared" si="256"/>
        <v>23.958516435225885</v>
      </c>
    </row>
    <row r="108" spans="1:7" x14ac:dyDescent="0.35">
      <c r="A108" s="1"/>
      <c r="B108" s="2" t="s">
        <v>8</v>
      </c>
      <c r="C108" s="3">
        <v>7063000</v>
      </c>
      <c r="D108" s="4">
        <f t="shared" si="253"/>
        <v>11000</v>
      </c>
      <c r="E108" s="5">
        <f t="shared" si="254"/>
        <v>0.15598411798072309</v>
      </c>
      <c r="F108" s="4">
        <f t="shared" si="255"/>
        <v>1300000</v>
      </c>
      <c r="G108" s="10">
        <f t="shared" si="256"/>
        <v>22.557695644629526</v>
      </c>
    </row>
    <row r="109" spans="1:7" x14ac:dyDescent="0.35">
      <c r="A109" s="1"/>
      <c r="B109" s="2" t="s">
        <v>9</v>
      </c>
      <c r="C109" s="3">
        <v>8052000</v>
      </c>
      <c r="D109" s="4">
        <f t="shared" ref="D109" si="257">C109-C108</f>
        <v>989000</v>
      </c>
      <c r="E109" s="5">
        <f t="shared" ref="E109" si="258">((C109/C108)-1)*100</f>
        <v>14.002548492142154</v>
      </c>
      <c r="F109" s="4">
        <f t="shared" ref="F109" si="259">C109-C105</f>
        <v>1924000</v>
      </c>
      <c r="G109" s="10">
        <f t="shared" ref="G109" si="260">((C109/C105)-1)*100</f>
        <v>31.396866840731064</v>
      </c>
    </row>
    <row r="110" spans="1:7" x14ac:dyDescent="0.35">
      <c r="A110" s="1" t="s">
        <v>34</v>
      </c>
      <c r="B110" s="2" t="s">
        <v>11</v>
      </c>
      <c r="C110" s="3">
        <v>7113000</v>
      </c>
      <c r="D110" s="4">
        <f t="shared" ref="D110" si="261">C110-C109</f>
        <v>-939000</v>
      </c>
      <c r="E110" s="5">
        <f t="shared" ref="E110" si="262">((C110/C109)-1)*100</f>
        <v>-11.661698956780919</v>
      </c>
      <c r="F110" s="4">
        <f t="shared" ref="F110" si="263">C110-C106</f>
        <v>282000</v>
      </c>
      <c r="G110" s="10">
        <f t="shared" ref="G110" si="264">((C110/C106)-1)*100</f>
        <v>4.1282389108476147</v>
      </c>
    </row>
    <row r="111" spans="1:7" x14ac:dyDescent="0.35">
      <c r="A111" s="1"/>
      <c r="B111" s="2" t="s">
        <v>7</v>
      </c>
      <c r="C111" s="3">
        <v>7508000</v>
      </c>
      <c r="D111" s="4">
        <f t="shared" ref="D111" si="265">C111-C110</f>
        <v>395000</v>
      </c>
      <c r="E111" s="5">
        <f t="shared" ref="E111" si="266">((C111/C110)-1)*100</f>
        <v>5.5532124279488171</v>
      </c>
      <c r="F111" s="4">
        <f t="shared" ref="F111" si="267">C111-C107</f>
        <v>456000</v>
      </c>
      <c r="G111" s="10">
        <f t="shared" ref="G111" si="268">((C111/C107)-1)*100</f>
        <v>6.4662507090187171</v>
      </c>
    </row>
    <row r="112" spans="1:7" x14ac:dyDescent="0.35">
      <c r="A112" s="1"/>
      <c r="B112" s="2" t="s">
        <v>8</v>
      </c>
      <c r="C112" s="3">
        <v>7240000</v>
      </c>
      <c r="D112" s="4">
        <f t="shared" ref="D112" si="269">C112-C111</f>
        <v>-268000</v>
      </c>
      <c r="E112" s="5">
        <f t="shared" ref="E112" si="270">((C112/C111)-1)*100</f>
        <v>-3.5695258391049589</v>
      </c>
      <c r="F112" s="4">
        <f t="shared" ref="F112" si="271">C112-C108</f>
        <v>177000</v>
      </c>
      <c r="G112" s="10">
        <f t="shared" ref="G112" si="272">((C112/C108)-1)*100</f>
        <v>2.5060172731134145</v>
      </c>
    </row>
    <row r="113" spans="1:7" x14ac:dyDescent="0.35">
      <c r="A113" s="1"/>
      <c r="B113" s="2" t="s">
        <v>9</v>
      </c>
      <c r="C113" s="3">
        <v>7372000</v>
      </c>
      <c r="D113" s="4">
        <f t="shared" ref="D113" si="273">C113-C112</f>
        <v>132000</v>
      </c>
      <c r="E113" s="5">
        <f t="shared" ref="E113" si="274">((C113/C112)-1)*100</f>
        <v>1.8232044198895014</v>
      </c>
      <c r="F113" s="4">
        <f t="shared" ref="F113" si="275">C113-C109</f>
        <v>-680000</v>
      </c>
      <c r="G113" s="10">
        <f t="shared" ref="G113" si="276">((C113/C109)-1)*100</f>
        <v>-8.4451068057625474</v>
      </c>
    </row>
    <row r="114" spans="1:7" x14ac:dyDescent="0.35">
      <c r="A114" s="1" t="s">
        <v>35</v>
      </c>
      <c r="B114" s="2" t="s">
        <v>11</v>
      </c>
      <c r="C114" s="3">
        <v>8067000</v>
      </c>
      <c r="D114" s="4">
        <f t="shared" ref="D114" si="277">C114-C113</f>
        <v>695000</v>
      </c>
      <c r="E114" s="5">
        <f t="shared" ref="E114" si="278">((C114/C113)-1)*100</f>
        <v>9.4275637547476911</v>
      </c>
      <c r="F114" s="4">
        <f t="shared" ref="F114" si="279">C114-C110</f>
        <v>954000</v>
      </c>
      <c r="G114" s="10">
        <f t="shared" ref="G114" si="280">((C114/C110)-1)*100</f>
        <v>13.412062420919435</v>
      </c>
    </row>
    <row r="115" spans="1:7" x14ac:dyDescent="0.35">
      <c r="A115" s="1"/>
      <c r="B115" s="2" t="s">
        <v>7</v>
      </c>
      <c r="C115" s="3">
        <v>8048000</v>
      </c>
      <c r="D115" s="4">
        <f t="shared" ref="D115" si="281">C115-C114</f>
        <v>-19000</v>
      </c>
      <c r="E115" s="5">
        <f t="shared" ref="E115" si="282">((C115/C114)-1)*100</f>
        <v>-0.23552745754307214</v>
      </c>
      <c r="F115" s="4">
        <f t="shared" ref="F115" si="283">C115-C111</f>
        <v>540000</v>
      </c>
      <c r="G115" s="10">
        <f t="shared" ref="G115" si="284">((C115/C111)-1)*100</f>
        <v>7.1923281832711794</v>
      </c>
    </row>
    <row r="116" spans="1:7" x14ac:dyDescent="0.35">
      <c r="A116" s="1"/>
      <c r="B116" s="2" t="s">
        <v>8</v>
      </c>
      <c r="C116" s="3">
        <v>7964000</v>
      </c>
      <c r="D116" s="4">
        <f t="shared" ref="D116" si="285">C116-C115</f>
        <v>-84000</v>
      </c>
      <c r="E116" s="5">
        <f t="shared" ref="E116" si="286">((C116/C115)-1)*100</f>
        <v>-1.0437375745526833</v>
      </c>
      <c r="F116" s="4">
        <f t="shared" ref="F116" si="287">C116-C112</f>
        <v>724000</v>
      </c>
      <c r="G116" s="10">
        <f t="shared" ref="G116" si="288">((C116/C112)-1)*100</f>
        <v>10.000000000000009</v>
      </c>
    </row>
    <row r="117" spans="1:7" x14ac:dyDescent="0.35">
      <c r="A117" s="1"/>
      <c r="B117" s="2" t="s">
        <v>37</v>
      </c>
      <c r="C117" s="3">
        <v>8233000</v>
      </c>
      <c r="D117" s="4">
        <f t="shared" ref="D117" si="289">C117-C116</f>
        <v>269000</v>
      </c>
      <c r="E117" s="5">
        <f t="shared" ref="E117" si="290">((C117/C116)-1)*100</f>
        <v>3.3776996484178756</v>
      </c>
      <c r="F117" s="4">
        <f t="shared" ref="F117" si="291">C117-C113</f>
        <v>861000</v>
      </c>
      <c r="G117" s="10">
        <f t="shared" ref="G117" si="292">((C117/C113)-1)*100</f>
        <v>11.679327183939225</v>
      </c>
    </row>
    <row r="118" spans="1:7" x14ac:dyDescent="0.35">
      <c r="A118" s="1" t="s">
        <v>38</v>
      </c>
      <c r="B118" s="2" t="s">
        <v>11</v>
      </c>
      <c r="C118" s="3">
        <v>8244000</v>
      </c>
      <c r="D118" s="4">
        <f t="shared" ref="D118" si="293">C118-C117</f>
        <v>11000</v>
      </c>
      <c r="E118" s="5">
        <f t="shared" ref="E118" si="294">((C118/C117)-1)*100</f>
        <v>0.13360864812339557</v>
      </c>
      <c r="F118" s="4">
        <f t="shared" ref="F118" si="295">C118-C114</f>
        <v>177000</v>
      </c>
      <c r="G118" s="10">
        <f t="shared" ref="G118" si="296">((C118/C114)-1)*100</f>
        <v>2.1941242097434088</v>
      </c>
    </row>
    <row r="119" spans="1:7" ht="15" thickBot="1" x14ac:dyDescent="0.4">
      <c r="A119" s="6"/>
      <c r="B119" s="7"/>
      <c r="C119" s="6"/>
      <c r="D119" s="8"/>
      <c r="E119" s="11"/>
      <c r="F119" s="8"/>
      <c r="G119" s="12"/>
    </row>
  </sheetData>
  <mergeCells count="20">
    <mergeCell ref="A93:A94"/>
    <mergeCell ref="B93:B94"/>
    <mergeCell ref="C93:C94"/>
    <mergeCell ref="D94:E94"/>
    <mergeCell ref="F94:G94"/>
    <mergeCell ref="A33:A34"/>
    <mergeCell ref="B33:B34"/>
    <mergeCell ref="C33:C34"/>
    <mergeCell ref="D34:E34"/>
    <mergeCell ref="F34:G34"/>
    <mergeCell ref="A3:A4"/>
    <mergeCell ref="B3:B4"/>
    <mergeCell ref="C3:C4"/>
    <mergeCell ref="D4:E4"/>
    <mergeCell ref="F4:G4"/>
    <mergeCell ref="A63:A64"/>
    <mergeCell ref="B63:B64"/>
    <mergeCell ref="C63:C64"/>
    <mergeCell ref="D64:E64"/>
    <mergeCell ref="F64:G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5A66CA-9F7C-4263-B7E5-D689D776D635}">
  <ds:schemaRefs>
    <ds:schemaRef ds:uri="http://purl.org/dc/terms/"/>
    <ds:schemaRef ds:uri="http://purl.org/dc/elements/1.1/"/>
    <ds:schemaRef ds:uri="09b0770a-6cd8-4e04-8548-d7935cf65dd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ef95d0d-5808-4958-b603-b14133b67652"/>
  </ds:schemaRefs>
</ds:datastoreItem>
</file>

<file path=customXml/itemProps2.xml><?xml version="1.0" encoding="utf-8"?>
<ds:datastoreItem xmlns:ds="http://schemas.openxmlformats.org/officeDocument/2006/customXml" ds:itemID="{62388C81-B23C-43F3-BD48-6482E732D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6B6E5-15B5-488C-818A-07E8E8C2E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2019-01-29T09:46:13Z</dcterms:created>
  <dcterms:modified xsi:type="dcterms:W3CDTF">2024-06-24T06:29:43Z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