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ncema\Desktop\Documents\Work\Details Breakdown\202112\"/>
    </mc:Choice>
  </mc:AlternateContent>
  <bookViews>
    <workbookView xWindow="14385" yWindow="-15" windowWidth="4815" windowHeight="7170"/>
  </bookViews>
  <sheets>
    <sheet name="details_breakdown" sheetId="1" r:id="rId1"/>
  </sheets>
  <definedNames>
    <definedName name="_AMO_UniqueIdentifier" hidden="1">"'e3718b02-103e-48f6-bc19-0957c41f33f6'"</definedName>
    <definedName name="_Toc366495977" localSheetId="0">details_breakdown!#REF!</definedName>
    <definedName name="RU200612F">details_breakdown!$B$2:$B$279</definedName>
  </definedNames>
  <calcPr calcId="152511"/>
</workbook>
</file>

<file path=xl/calcChain.xml><?xml version="1.0" encoding="utf-8"?>
<calcChain xmlns="http://schemas.openxmlformats.org/spreadsheetml/2006/main">
  <c r="AL119" i="1" l="1"/>
  <c r="AM119" i="1"/>
  <c r="AN119" i="1"/>
  <c r="AO119" i="1"/>
  <c r="AP119" i="1"/>
  <c r="AQ119" i="1"/>
  <c r="AR119" i="1"/>
  <c r="AS119" i="1"/>
  <c r="AT119" i="1"/>
  <c r="AU119" i="1"/>
  <c r="AV119" i="1"/>
  <c r="AW119" i="1"/>
  <c r="CX116" i="1" l="1"/>
  <c r="CY116" i="1"/>
  <c r="AP116" i="1" l="1"/>
  <c r="AQ116" i="1"/>
  <c r="AR116" i="1"/>
  <c r="AS116" i="1"/>
  <c r="AU116" i="1"/>
  <c r="AV116" i="1"/>
  <c r="AW116" i="1"/>
  <c r="CO116" i="1"/>
  <c r="CP116" i="1"/>
  <c r="CQ116" i="1"/>
  <c r="CR116" i="1"/>
  <c r="CS116" i="1"/>
  <c r="CT116" i="1"/>
  <c r="CU116" i="1"/>
  <c r="CV116" i="1"/>
  <c r="CO109" i="1"/>
  <c r="CP109" i="1"/>
  <c r="CQ109" i="1"/>
  <c r="CR109" i="1"/>
  <c r="CS109" i="1"/>
  <c r="CT109" i="1"/>
  <c r="CU109" i="1"/>
  <c r="CV109" i="1"/>
  <c r="CW109" i="1"/>
  <c r="CO103" i="1"/>
  <c r="CP103" i="1"/>
  <c r="CQ103" i="1"/>
  <c r="CR103" i="1"/>
  <c r="CS103" i="1"/>
  <c r="CT103" i="1"/>
  <c r="CT102" i="1" s="1"/>
  <c r="CU103" i="1"/>
  <c r="CV103" i="1"/>
  <c r="CW103" i="1"/>
  <c r="CO102" i="1"/>
  <c r="CS102" i="1"/>
  <c r="CW102" i="1"/>
  <c r="CO90" i="1"/>
  <c r="CP90" i="1"/>
  <c r="CQ90" i="1"/>
  <c r="CR90" i="1"/>
  <c r="CS90" i="1"/>
  <c r="CT90" i="1"/>
  <c r="CU90" i="1"/>
  <c r="CV90" i="1"/>
  <c r="CW90" i="1"/>
  <c r="CO84" i="1"/>
  <c r="CP84" i="1"/>
  <c r="CQ84" i="1"/>
  <c r="CR84" i="1"/>
  <c r="CS84" i="1"/>
  <c r="CT84" i="1"/>
  <c r="CU84" i="1"/>
  <c r="CV84" i="1"/>
  <c r="CW84" i="1"/>
  <c r="CO79" i="1"/>
  <c r="CP79" i="1"/>
  <c r="CQ79" i="1"/>
  <c r="CR79" i="1"/>
  <c r="CS79" i="1"/>
  <c r="CT79" i="1"/>
  <c r="CU79" i="1"/>
  <c r="CV79" i="1"/>
  <c r="CW79" i="1"/>
  <c r="CO73" i="1"/>
  <c r="CP73" i="1"/>
  <c r="CQ73" i="1"/>
  <c r="CR73" i="1"/>
  <c r="CS73" i="1"/>
  <c r="CT73" i="1"/>
  <c r="CU73" i="1"/>
  <c r="CV73" i="1"/>
  <c r="CW73" i="1"/>
  <c r="CO70" i="1"/>
  <c r="CP70" i="1"/>
  <c r="CQ70" i="1"/>
  <c r="CR70" i="1"/>
  <c r="CS70" i="1"/>
  <c r="CT70" i="1"/>
  <c r="CU70" i="1"/>
  <c r="CV70" i="1"/>
  <c r="CW70" i="1"/>
  <c r="CO66" i="1"/>
  <c r="CP66" i="1"/>
  <c r="CQ66" i="1"/>
  <c r="CR66" i="1"/>
  <c r="CS66" i="1"/>
  <c r="CT66" i="1"/>
  <c r="CU66" i="1"/>
  <c r="CV66" i="1"/>
  <c r="CW66" i="1"/>
  <c r="CO59" i="1"/>
  <c r="CP59" i="1"/>
  <c r="CQ59" i="1"/>
  <c r="CR59" i="1"/>
  <c r="CS59" i="1"/>
  <c r="CT59" i="1"/>
  <c r="CU59" i="1"/>
  <c r="CV59" i="1"/>
  <c r="CW59" i="1"/>
  <c r="CO54" i="1"/>
  <c r="CP54" i="1"/>
  <c r="CQ54" i="1"/>
  <c r="CR54" i="1"/>
  <c r="CS54" i="1"/>
  <c r="CT54" i="1"/>
  <c r="CU54" i="1"/>
  <c r="CV54" i="1"/>
  <c r="CW54" i="1"/>
  <c r="CO46" i="1"/>
  <c r="CP46" i="1"/>
  <c r="CQ46" i="1"/>
  <c r="CR46" i="1"/>
  <c r="CS46" i="1"/>
  <c r="CT46" i="1"/>
  <c r="CU46" i="1"/>
  <c r="CV46" i="1"/>
  <c r="CW46" i="1"/>
  <c r="CO36" i="1"/>
  <c r="CO6" i="1" s="1"/>
  <c r="CP36" i="1"/>
  <c r="CQ36" i="1"/>
  <c r="CR36" i="1"/>
  <c r="CS36" i="1"/>
  <c r="CS6" i="1" s="1"/>
  <c r="CT36" i="1"/>
  <c r="CU36" i="1"/>
  <c r="CV36" i="1"/>
  <c r="CW36" i="1"/>
  <c r="CO33" i="1"/>
  <c r="CP33" i="1"/>
  <c r="CQ33" i="1"/>
  <c r="CR33" i="1"/>
  <c r="CS33" i="1"/>
  <c r="CT33" i="1"/>
  <c r="CU33" i="1"/>
  <c r="CV33" i="1"/>
  <c r="CW33" i="1"/>
  <c r="CO26" i="1"/>
  <c r="CP26" i="1"/>
  <c r="CQ26" i="1"/>
  <c r="CR26" i="1"/>
  <c r="CS26" i="1"/>
  <c r="CT26" i="1"/>
  <c r="CU26" i="1"/>
  <c r="CV26" i="1"/>
  <c r="CW26" i="1"/>
  <c r="CW6" i="1" s="1"/>
  <c r="CW116" i="1" s="1"/>
  <c r="CO20" i="1"/>
  <c r="CP20" i="1"/>
  <c r="CQ20" i="1"/>
  <c r="CR20" i="1"/>
  <c r="CS20" i="1"/>
  <c r="CT20" i="1"/>
  <c r="CU20" i="1"/>
  <c r="CV20" i="1"/>
  <c r="CW20" i="1"/>
  <c r="CO13" i="1"/>
  <c r="CP13" i="1"/>
  <c r="CQ13" i="1"/>
  <c r="CR13" i="1"/>
  <c r="CS13" i="1"/>
  <c r="CT13" i="1"/>
  <c r="CU13" i="1"/>
  <c r="CV13" i="1"/>
  <c r="CW13" i="1"/>
  <c r="CO7" i="1"/>
  <c r="CP7" i="1"/>
  <c r="CP6" i="1" s="1"/>
  <c r="CQ7" i="1"/>
  <c r="CR7" i="1"/>
  <c r="CS7" i="1"/>
  <c r="CT7" i="1"/>
  <c r="CU7" i="1"/>
  <c r="CV7" i="1"/>
  <c r="CW7" i="1"/>
  <c r="CT6" i="1"/>
  <c r="CP3" i="1"/>
  <c r="CQ3" i="1"/>
  <c r="CR3" i="1"/>
  <c r="CS3" i="1"/>
  <c r="CT3" i="1"/>
  <c r="CU3" i="1"/>
  <c r="CV3" i="1"/>
  <c r="CW3" i="1"/>
  <c r="CO3" i="1"/>
  <c r="AP6" i="1"/>
  <c r="AQ6" i="1"/>
  <c r="AR6" i="1"/>
  <c r="AS6" i="1"/>
  <c r="AU6" i="1"/>
  <c r="AV6" i="1"/>
  <c r="AW6" i="1"/>
  <c r="AQ26" i="1"/>
  <c r="AR26" i="1"/>
  <c r="AS26" i="1"/>
  <c r="AT26" i="1"/>
  <c r="AT6" i="1" s="1"/>
  <c r="AT116" i="1" s="1"/>
  <c r="AU26" i="1"/>
  <c r="AV26" i="1"/>
  <c r="AW26" i="1"/>
  <c r="AX26" i="1"/>
  <c r="AX6" i="1" s="1"/>
  <c r="AX116" i="1" s="1"/>
  <c r="AQ33" i="1"/>
  <c r="AR33" i="1"/>
  <c r="AS33" i="1"/>
  <c r="AT33" i="1"/>
  <c r="AU33" i="1"/>
  <c r="AV33" i="1"/>
  <c r="AW33" i="1"/>
  <c r="AX33" i="1"/>
  <c r="AQ36" i="1"/>
  <c r="AR36" i="1"/>
  <c r="AS36" i="1"/>
  <c r="AT36" i="1"/>
  <c r="AU36" i="1"/>
  <c r="AV36" i="1"/>
  <c r="AW36" i="1"/>
  <c r="AX36" i="1"/>
  <c r="BB36" i="1"/>
  <c r="AQ46" i="1"/>
  <c r="AR46" i="1"/>
  <c r="AS46" i="1"/>
  <c r="AT46" i="1"/>
  <c r="AU46" i="1"/>
  <c r="AV46" i="1"/>
  <c r="AW46" i="1"/>
  <c r="AX46" i="1"/>
  <c r="AQ54" i="1"/>
  <c r="AR54" i="1"/>
  <c r="AS54" i="1"/>
  <c r="AT54" i="1"/>
  <c r="AU54" i="1"/>
  <c r="AV54" i="1"/>
  <c r="AW54" i="1"/>
  <c r="AX54" i="1"/>
  <c r="AQ59" i="1"/>
  <c r="AR59" i="1"/>
  <c r="AS59" i="1"/>
  <c r="AT59" i="1"/>
  <c r="AU59" i="1"/>
  <c r="AV59" i="1"/>
  <c r="AW59" i="1"/>
  <c r="AX59" i="1"/>
  <c r="AQ66" i="1"/>
  <c r="AR66" i="1"/>
  <c r="AS66" i="1"/>
  <c r="AT66" i="1"/>
  <c r="AU66" i="1"/>
  <c r="AV66" i="1"/>
  <c r="AW66" i="1"/>
  <c r="AX66" i="1"/>
  <c r="AQ70" i="1"/>
  <c r="AR70" i="1"/>
  <c r="AS70" i="1"/>
  <c r="AT70" i="1"/>
  <c r="AU70" i="1"/>
  <c r="AV70" i="1"/>
  <c r="AW70" i="1"/>
  <c r="AX70" i="1"/>
  <c r="AQ73" i="1"/>
  <c r="AR73" i="1"/>
  <c r="AS73" i="1"/>
  <c r="AT73" i="1"/>
  <c r="AU73" i="1"/>
  <c r="AV73" i="1"/>
  <c r="AW73" i="1"/>
  <c r="AX73" i="1"/>
  <c r="AQ79" i="1"/>
  <c r="AR79" i="1"/>
  <c r="AS79" i="1"/>
  <c r="AT79" i="1"/>
  <c r="AU79" i="1"/>
  <c r="AV79" i="1"/>
  <c r="AW79" i="1"/>
  <c r="AX79" i="1"/>
  <c r="AQ84" i="1"/>
  <c r="AR84" i="1"/>
  <c r="AS84" i="1"/>
  <c r="AT84" i="1"/>
  <c r="AU84" i="1"/>
  <c r="AV84" i="1"/>
  <c r="AW84" i="1"/>
  <c r="AX84" i="1"/>
  <c r="AQ90" i="1"/>
  <c r="AR90" i="1"/>
  <c r="AS90" i="1"/>
  <c r="AT90" i="1"/>
  <c r="AU90" i="1"/>
  <c r="AV90" i="1"/>
  <c r="AW90" i="1"/>
  <c r="AX90" i="1"/>
  <c r="AQ102" i="1"/>
  <c r="AR102" i="1"/>
  <c r="AS102" i="1"/>
  <c r="AT102" i="1"/>
  <c r="AU102" i="1"/>
  <c r="AV102" i="1"/>
  <c r="AW102" i="1"/>
  <c r="AX102" i="1"/>
  <c r="AQ103" i="1"/>
  <c r="AR103" i="1"/>
  <c r="AS103" i="1"/>
  <c r="AT103" i="1"/>
  <c r="AU103" i="1"/>
  <c r="AV103" i="1"/>
  <c r="AW103" i="1"/>
  <c r="AX103" i="1"/>
  <c r="AQ109" i="1"/>
  <c r="AR109" i="1"/>
  <c r="AS109" i="1"/>
  <c r="AT109" i="1"/>
  <c r="AU109" i="1"/>
  <c r="AV109" i="1"/>
  <c r="AW109" i="1"/>
  <c r="AX109" i="1"/>
  <c r="AP102" i="1"/>
  <c r="AP109" i="1"/>
  <c r="AP103" i="1"/>
  <c r="AP90" i="1"/>
  <c r="AP84" i="1"/>
  <c r="AP79" i="1"/>
  <c r="AP73" i="1"/>
  <c r="AP70" i="1"/>
  <c r="AP66" i="1"/>
  <c r="AP59" i="1"/>
  <c r="AP54" i="1"/>
  <c r="AP46" i="1"/>
  <c r="AP36" i="1"/>
  <c r="AP33" i="1"/>
  <c r="AP26" i="1"/>
  <c r="AQ20" i="1"/>
  <c r="AR20" i="1"/>
  <c r="AS20" i="1"/>
  <c r="AT20" i="1"/>
  <c r="AU20" i="1"/>
  <c r="AV20" i="1"/>
  <c r="AW20" i="1"/>
  <c r="AX20" i="1"/>
  <c r="AP20" i="1"/>
  <c r="AQ13" i="1"/>
  <c r="AR13" i="1"/>
  <c r="AS13" i="1"/>
  <c r="AT13" i="1"/>
  <c r="AU13" i="1"/>
  <c r="AV13" i="1"/>
  <c r="AW13" i="1"/>
  <c r="AX13" i="1"/>
  <c r="AP13" i="1"/>
  <c r="AQ7" i="1"/>
  <c r="AR7" i="1"/>
  <c r="AS7" i="1"/>
  <c r="AT7" i="1"/>
  <c r="AU7" i="1"/>
  <c r="AV7" i="1"/>
  <c r="AW7" i="1"/>
  <c r="AX7" i="1"/>
  <c r="AP7" i="1"/>
  <c r="AQ3" i="1"/>
  <c r="AR3" i="1"/>
  <c r="AS3" i="1"/>
  <c r="AT3" i="1"/>
  <c r="AU3" i="1"/>
  <c r="AV3" i="1"/>
  <c r="AW3" i="1"/>
  <c r="AX3" i="1"/>
  <c r="AP3" i="1"/>
  <c r="CU102" i="1" l="1"/>
  <c r="CQ102" i="1"/>
  <c r="CV102" i="1"/>
  <c r="CR102" i="1"/>
  <c r="CP102" i="1"/>
  <c r="CU6" i="1"/>
  <c r="CV6" i="1"/>
  <c r="CR6" i="1"/>
  <c r="CQ6" i="1"/>
  <c r="CK109" i="1"/>
  <c r="CL109" i="1"/>
  <c r="CM109" i="1"/>
  <c r="CN109" i="1"/>
  <c r="CK103" i="1"/>
  <c r="CL103" i="1"/>
  <c r="CL102" i="1" s="1"/>
  <c r="CM103" i="1"/>
  <c r="CM102" i="1" s="1"/>
  <c r="CN103" i="1"/>
  <c r="CK102" i="1"/>
  <c r="CK90" i="1"/>
  <c r="CL90" i="1"/>
  <c r="CM90" i="1"/>
  <c r="CN90" i="1"/>
  <c r="CK84" i="1"/>
  <c r="CL84" i="1"/>
  <c r="CM84" i="1"/>
  <c r="CN84" i="1"/>
  <c r="CK79" i="1"/>
  <c r="CL79" i="1"/>
  <c r="CM79" i="1"/>
  <c r="CN79" i="1"/>
  <c r="CK73" i="1"/>
  <c r="CL73" i="1"/>
  <c r="CM73" i="1"/>
  <c r="CN73" i="1"/>
  <c r="CK70" i="1"/>
  <c r="CL70" i="1"/>
  <c r="CM70" i="1"/>
  <c r="CN70" i="1"/>
  <c r="CK66" i="1"/>
  <c r="CL66" i="1"/>
  <c r="CM66" i="1"/>
  <c r="CN66" i="1"/>
  <c r="CK59" i="1"/>
  <c r="CL59" i="1"/>
  <c r="CM59" i="1"/>
  <c r="CN59" i="1"/>
  <c r="CK54" i="1"/>
  <c r="CL54" i="1"/>
  <c r="CM54" i="1"/>
  <c r="CN54" i="1"/>
  <c r="CK46" i="1"/>
  <c r="CL46" i="1"/>
  <c r="CM46" i="1"/>
  <c r="CN46" i="1"/>
  <c r="CK36" i="1"/>
  <c r="CL36" i="1"/>
  <c r="CM36" i="1"/>
  <c r="CN36" i="1"/>
  <c r="CK33" i="1"/>
  <c r="CL33" i="1"/>
  <c r="CM33" i="1"/>
  <c r="CN33" i="1"/>
  <c r="CK26" i="1"/>
  <c r="CL26" i="1"/>
  <c r="CM26" i="1"/>
  <c r="CN26" i="1"/>
  <c r="CK20" i="1"/>
  <c r="CL20" i="1"/>
  <c r="CM20" i="1"/>
  <c r="CN20" i="1"/>
  <c r="CK13" i="1"/>
  <c r="CL13" i="1"/>
  <c r="CM13" i="1"/>
  <c r="CN13" i="1"/>
  <c r="CK7" i="1"/>
  <c r="CL7" i="1"/>
  <c r="CM7" i="1"/>
  <c r="CM6" i="1" s="1"/>
  <c r="CN7" i="1"/>
  <c r="CK3" i="1"/>
  <c r="CL3" i="1"/>
  <c r="CM3" i="1"/>
  <c r="CN3" i="1"/>
  <c r="CM116" i="1" l="1"/>
  <c r="CN6" i="1"/>
  <c r="CN102" i="1"/>
  <c r="AL109" i="1"/>
  <c r="AM109" i="1"/>
  <c r="AN109" i="1"/>
  <c r="AO109" i="1"/>
  <c r="AL103" i="1"/>
  <c r="AL102" i="1" s="1"/>
  <c r="AM103" i="1"/>
  <c r="AM102" i="1" s="1"/>
  <c r="AN103" i="1"/>
  <c r="AO103" i="1"/>
  <c r="AL90" i="1"/>
  <c r="AM90" i="1"/>
  <c r="AN90" i="1"/>
  <c r="AO90" i="1"/>
  <c r="AL84" i="1"/>
  <c r="AM84" i="1"/>
  <c r="AN84" i="1"/>
  <c r="AO84" i="1"/>
  <c r="AL79" i="1"/>
  <c r="AM79" i="1"/>
  <c r="AN79" i="1"/>
  <c r="AO79" i="1"/>
  <c r="AL73" i="1"/>
  <c r="AM73" i="1"/>
  <c r="AN73" i="1"/>
  <c r="AO73" i="1"/>
  <c r="AL70" i="1"/>
  <c r="AM70" i="1"/>
  <c r="AN70" i="1"/>
  <c r="AO70" i="1"/>
  <c r="AL66" i="1"/>
  <c r="AM66" i="1"/>
  <c r="AN66" i="1"/>
  <c r="AO66" i="1"/>
  <c r="AL59" i="1"/>
  <c r="AM59" i="1"/>
  <c r="AN59" i="1"/>
  <c r="AO59" i="1"/>
  <c r="AL54" i="1"/>
  <c r="AM54" i="1"/>
  <c r="AN54" i="1"/>
  <c r="AO54" i="1"/>
  <c r="AL46" i="1"/>
  <c r="AM46" i="1"/>
  <c r="AN46" i="1"/>
  <c r="AO46" i="1"/>
  <c r="AL36" i="1"/>
  <c r="AM36" i="1"/>
  <c r="AN36" i="1"/>
  <c r="AO36" i="1"/>
  <c r="AL33" i="1"/>
  <c r="AM33" i="1"/>
  <c r="AN33" i="1"/>
  <c r="AO33" i="1"/>
  <c r="AL26" i="1"/>
  <c r="AM26" i="1"/>
  <c r="AN26" i="1"/>
  <c r="AO26" i="1"/>
  <c r="AL20" i="1"/>
  <c r="AM20" i="1"/>
  <c r="AN20" i="1"/>
  <c r="AO20" i="1"/>
  <c r="AL13" i="1"/>
  <c r="AM13" i="1"/>
  <c r="AN13" i="1"/>
  <c r="AO13" i="1"/>
  <c r="AL7" i="1"/>
  <c r="AM7" i="1"/>
  <c r="AN7" i="1"/>
  <c r="AO7" i="1"/>
  <c r="AL3" i="1"/>
  <c r="AM3" i="1"/>
  <c r="AN3" i="1"/>
  <c r="AO3" i="1"/>
  <c r="CN116" i="1" l="1"/>
  <c r="AN6" i="1"/>
  <c r="AM6" i="1"/>
  <c r="AM116" i="1" s="1"/>
  <c r="AL6" i="1"/>
  <c r="AL116" i="1" s="1"/>
  <c r="AO102" i="1"/>
  <c r="AN102" i="1"/>
  <c r="AN116" i="1" s="1"/>
  <c r="AO6" i="1"/>
  <c r="AO116" i="1" l="1"/>
  <c r="CH3" i="1"/>
  <c r="CI3" i="1"/>
  <c r="CJ3" i="1"/>
  <c r="CG3" i="1"/>
  <c r="AI3" i="1"/>
  <c r="AJ3" i="1"/>
  <c r="AK3" i="1"/>
  <c r="AH3" i="1"/>
  <c r="CH109" i="1" l="1"/>
  <c r="CI109" i="1"/>
  <c r="CJ109" i="1"/>
  <c r="CG109" i="1"/>
  <c r="CH103" i="1"/>
  <c r="CH102" i="1" s="1"/>
  <c r="CI103" i="1"/>
  <c r="CJ103" i="1"/>
  <c r="CG103" i="1"/>
  <c r="CH90" i="1"/>
  <c r="CI90" i="1"/>
  <c r="CJ90" i="1"/>
  <c r="CG90" i="1"/>
  <c r="CH84" i="1"/>
  <c r="CI84" i="1"/>
  <c r="CJ84" i="1"/>
  <c r="CG84" i="1"/>
  <c r="CH79" i="1"/>
  <c r="CI79" i="1"/>
  <c r="CJ79" i="1"/>
  <c r="CG79" i="1"/>
  <c r="CH73" i="1"/>
  <c r="CI73" i="1"/>
  <c r="CJ73" i="1"/>
  <c r="CG73" i="1"/>
  <c r="CH70" i="1"/>
  <c r="CI70" i="1"/>
  <c r="CJ70" i="1"/>
  <c r="CG70" i="1"/>
  <c r="CH66" i="1"/>
  <c r="CI66" i="1"/>
  <c r="CJ66" i="1"/>
  <c r="CG66" i="1"/>
  <c r="CH59" i="1"/>
  <c r="CI59" i="1"/>
  <c r="CJ59" i="1"/>
  <c r="CG59" i="1"/>
  <c r="CH54" i="1"/>
  <c r="CI54" i="1"/>
  <c r="CJ54" i="1"/>
  <c r="CG54" i="1"/>
  <c r="CH46" i="1"/>
  <c r="CI46" i="1"/>
  <c r="CJ46" i="1"/>
  <c r="CG46" i="1"/>
  <c r="CH36" i="1"/>
  <c r="CI36" i="1"/>
  <c r="CJ36" i="1"/>
  <c r="CG36" i="1"/>
  <c r="CH33" i="1"/>
  <c r="CI33" i="1"/>
  <c r="CJ33" i="1"/>
  <c r="CG33" i="1"/>
  <c r="CH26" i="1"/>
  <c r="CI26" i="1"/>
  <c r="CJ26" i="1"/>
  <c r="CG26" i="1"/>
  <c r="CH20" i="1"/>
  <c r="CI20" i="1"/>
  <c r="CJ20" i="1"/>
  <c r="CG20" i="1"/>
  <c r="CH13" i="1"/>
  <c r="CI13" i="1"/>
  <c r="CJ13" i="1"/>
  <c r="CG13" i="1"/>
  <c r="CH7" i="1"/>
  <c r="CI7" i="1"/>
  <c r="CJ7" i="1"/>
  <c r="CG7" i="1"/>
  <c r="AI109" i="1"/>
  <c r="AJ109" i="1"/>
  <c r="AK109" i="1"/>
  <c r="AH109" i="1"/>
  <c r="AI103" i="1"/>
  <c r="AJ103" i="1"/>
  <c r="AK103" i="1"/>
  <c r="AH103" i="1"/>
  <c r="AI90" i="1"/>
  <c r="AJ90" i="1"/>
  <c r="AK90" i="1"/>
  <c r="AH90" i="1"/>
  <c r="AI84" i="1"/>
  <c r="AJ84" i="1"/>
  <c r="AK84" i="1"/>
  <c r="AH84" i="1"/>
  <c r="AI79" i="1"/>
  <c r="AJ79" i="1"/>
  <c r="AK79" i="1"/>
  <c r="AH79" i="1"/>
  <c r="AI73" i="1"/>
  <c r="AJ73" i="1"/>
  <c r="AK73" i="1"/>
  <c r="AH73" i="1"/>
  <c r="AI70" i="1"/>
  <c r="AJ70" i="1"/>
  <c r="AK70" i="1"/>
  <c r="AH70" i="1"/>
  <c r="AI66" i="1"/>
  <c r="AJ66" i="1"/>
  <c r="AK66" i="1"/>
  <c r="AH66" i="1"/>
  <c r="AI59" i="1"/>
  <c r="AJ59" i="1"/>
  <c r="AK59" i="1"/>
  <c r="AH59" i="1"/>
  <c r="AI54" i="1"/>
  <c r="AJ54" i="1"/>
  <c r="AK54" i="1"/>
  <c r="AH54" i="1"/>
  <c r="AI46" i="1"/>
  <c r="AJ46" i="1"/>
  <c r="AK46" i="1"/>
  <c r="AH46" i="1"/>
  <c r="AI36" i="1"/>
  <c r="AJ36" i="1"/>
  <c r="AK36" i="1"/>
  <c r="AH36" i="1"/>
  <c r="AI33" i="1"/>
  <c r="AJ33" i="1"/>
  <c r="AK33" i="1"/>
  <c r="AH33" i="1"/>
  <c r="AI26" i="1"/>
  <c r="AJ26" i="1"/>
  <c r="AK26" i="1"/>
  <c r="AH26" i="1"/>
  <c r="AI20" i="1"/>
  <c r="AJ20" i="1"/>
  <c r="AK20" i="1"/>
  <c r="AH20" i="1"/>
  <c r="AI13" i="1"/>
  <c r="AJ13" i="1"/>
  <c r="AK13" i="1"/>
  <c r="AH13" i="1"/>
  <c r="AI7" i="1"/>
  <c r="AJ7" i="1"/>
  <c r="AK7" i="1"/>
  <c r="AH7" i="1"/>
  <c r="CG102" i="1" l="1"/>
  <c r="AH102" i="1"/>
  <c r="AJ102" i="1"/>
  <c r="CG6" i="1"/>
  <c r="CG116" i="1" s="1"/>
  <c r="CI6" i="1"/>
  <c r="AH6" i="1"/>
  <c r="AH116" i="1" s="1"/>
  <c r="AJ6" i="1"/>
  <c r="AJ116" i="1" s="1"/>
  <c r="AI102" i="1"/>
  <c r="AI6" i="1"/>
  <c r="CI102" i="1"/>
  <c r="CH6" i="1"/>
  <c r="CH116" i="1" s="1"/>
  <c r="CL6" i="1"/>
  <c r="CL116" i="1" s="1"/>
  <c r="CJ6" i="1"/>
  <c r="CJ102" i="1"/>
  <c r="CK6" i="1"/>
  <c r="CK116" i="1" s="1"/>
  <c r="AK102" i="1"/>
  <c r="AK6" i="1"/>
  <c r="AI116" i="1" l="1"/>
  <c r="CI116" i="1"/>
  <c r="AK116" i="1"/>
  <c r="CJ116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C102" i="1" l="1"/>
  <c r="BY102" i="1"/>
  <c r="BU102" i="1"/>
  <c r="BQ102" i="1"/>
  <c r="BM102" i="1"/>
  <c r="BI102" i="1"/>
  <c r="BE102" i="1"/>
  <c r="AG102" i="1"/>
  <c r="AC102" i="1"/>
  <c r="Y102" i="1"/>
  <c r="U102" i="1"/>
  <c r="Q102" i="1"/>
  <c r="M102" i="1"/>
  <c r="I102" i="1"/>
  <c r="E102" i="1"/>
  <c r="CF102" i="1"/>
  <c r="CB102" i="1"/>
  <c r="BX102" i="1"/>
  <c r="BT102" i="1"/>
  <c r="BP102" i="1"/>
  <c r="BL102" i="1"/>
  <c r="BH102" i="1"/>
  <c r="BD102" i="1"/>
  <c r="AF102" i="1"/>
  <c r="AB102" i="1"/>
  <c r="X102" i="1"/>
  <c r="T102" i="1"/>
  <c r="P102" i="1"/>
  <c r="L102" i="1"/>
  <c r="H102" i="1"/>
  <c r="D102" i="1"/>
  <c r="CD102" i="1"/>
  <c r="BN102" i="1"/>
  <c r="AE102" i="1"/>
  <c r="W102" i="1"/>
  <c r="O102" i="1"/>
  <c r="K102" i="1"/>
  <c r="C102" i="1"/>
  <c r="CE102" i="1"/>
  <c r="CA102" i="1"/>
  <c r="BW102" i="1"/>
  <c r="BS102" i="1"/>
  <c r="BO102" i="1"/>
  <c r="BK102" i="1"/>
  <c r="BG102" i="1"/>
  <c r="BC102" i="1"/>
  <c r="AD102" i="1"/>
  <c r="Z102" i="1"/>
  <c r="V102" i="1"/>
  <c r="R102" i="1"/>
  <c r="N102" i="1"/>
  <c r="J102" i="1"/>
  <c r="F102" i="1"/>
  <c r="BV102" i="1"/>
  <c r="BF102" i="1"/>
  <c r="BZ102" i="1"/>
  <c r="BB102" i="1"/>
  <c r="BR102" i="1"/>
  <c r="BJ102" i="1"/>
  <c r="AA102" i="1"/>
  <c r="S102" i="1"/>
  <c r="G102" i="1"/>
  <c r="CD66" i="1" l="1"/>
  <c r="CE66" i="1"/>
  <c r="CF66" i="1"/>
  <c r="CC66" i="1"/>
  <c r="CD59" i="1"/>
  <c r="CE59" i="1"/>
  <c r="CF59" i="1"/>
  <c r="CC59" i="1"/>
  <c r="CD54" i="1"/>
  <c r="CE54" i="1"/>
  <c r="CF54" i="1"/>
  <c r="CC54" i="1"/>
  <c r="CD46" i="1"/>
  <c r="CE46" i="1"/>
  <c r="CF46" i="1"/>
  <c r="CC46" i="1"/>
  <c r="CD36" i="1"/>
  <c r="CE36" i="1"/>
  <c r="CF36" i="1"/>
  <c r="CC36" i="1"/>
  <c r="CD33" i="1"/>
  <c r="CE33" i="1"/>
  <c r="CF33" i="1"/>
  <c r="CC33" i="1"/>
  <c r="CD26" i="1"/>
  <c r="CE26" i="1"/>
  <c r="CF26" i="1"/>
  <c r="CC26" i="1"/>
  <c r="CD20" i="1"/>
  <c r="CE20" i="1"/>
  <c r="CF20" i="1"/>
  <c r="CC20" i="1"/>
  <c r="CD13" i="1"/>
  <c r="CE13" i="1"/>
  <c r="CF13" i="1"/>
  <c r="CC13" i="1"/>
  <c r="CD7" i="1"/>
  <c r="CE7" i="1"/>
  <c r="CF7" i="1"/>
  <c r="CC7" i="1"/>
  <c r="CD3" i="1"/>
  <c r="CE3" i="1"/>
  <c r="CF3" i="1"/>
  <c r="CC3" i="1"/>
  <c r="AE3" i="1"/>
  <c r="AF3" i="1"/>
  <c r="AG3" i="1"/>
  <c r="AD3" i="1"/>
  <c r="AE66" i="1"/>
  <c r="AF66" i="1"/>
  <c r="AG66" i="1"/>
  <c r="AD66" i="1"/>
  <c r="AE59" i="1"/>
  <c r="AF59" i="1"/>
  <c r="AG59" i="1"/>
  <c r="AD59" i="1"/>
  <c r="AE54" i="1"/>
  <c r="AF54" i="1"/>
  <c r="AG54" i="1"/>
  <c r="AD54" i="1"/>
  <c r="AE46" i="1"/>
  <c r="AF46" i="1"/>
  <c r="AG46" i="1"/>
  <c r="AD46" i="1"/>
  <c r="AE36" i="1"/>
  <c r="AF36" i="1"/>
  <c r="AG36" i="1"/>
  <c r="AD36" i="1"/>
  <c r="AE33" i="1"/>
  <c r="AF33" i="1"/>
  <c r="AG33" i="1"/>
  <c r="AD33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6" i="1" s="1"/>
  <c r="AD6" i="1"/>
  <c r="AD116" i="1" s="1"/>
  <c r="AF6" i="1"/>
  <c r="AF116" i="1" s="1"/>
  <c r="AE6" i="1"/>
  <c r="AE116" i="1" s="1"/>
  <c r="CE6" i="1"/>
  <c r="CE116" i="1" s="1"/>
  <c r="CD6" i="1"/>
  <c r="CD116" i="1" s="1"/>
  <c r="CC6" i="1"/>
  <c r="CC116" i="1" s="1"/>
  <c r="CF6" i="1"/>
  <c r="CF116" i="1" s="1"/>
  <c r="BQ26" i="1" l="1"/>
  <c r="BK26" i="1"/>
  <c r="BL26" i="1"/>
  <c r="BM26" i="1"/>
  <c r="BN26" i="1"/>
  <c r="BO26" i="1"/>
  <c r="BP26" i="1"/>
  <c r="BP66" i="1" l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J26" i="1"/>
  <c r="BI26" i="1"/>
  <c r="BH26" i="1"/>
  <c r="BG26" i="1"/>
  <c r="BF26" i="1"/>
  <c r="BE26" i="1"/>
  <c r="BD26" i="1"/>
  <c r="BC26" i="1"/>
  <c r="BB26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6" i="1" s="1"/>
  <c r="BP6" i="1"/>
  <c r="BP116" i="1" s="1"/>
  <c r="M6" i="1"/>
  <c r="M116" i="1" s="1"/>
  <c r="O6" i="1"/>
  <c r="O116" i="1" s="1"/>
  <c r="L6" i="1"/>
  <c r="L116" i="1" s="1"/>
  <c r="E6" i="1"/>
  <c r="E116" i="1" s="1"/>
  <c r="F6" i="1"/>
  <c r="F116" i="1" s="1"/>
  <c r="BD6" i="1"/>
  <c r="BD116" i="1" s="1"/>
  <c r="H6" i="1"/>
  <c r="H116" i="1" s="1"/>
  <c r="BK6" i="1"/>
  <c r="BK116" i="1" s="1"/>
  <c r="P6" i="1"/>
  <c r="P116" i="1" s="1"/>
  <c r="Q6" i="1"/>
  <c r="Q116" i="1" s="1"/>
  <c r="BN6" i="1"/>
  <c r="BN116" i="1" s="1"/>
  <c r="BF6" i="1"/>
  <c r="BF116" i="1" s="1"/>
  <c r="BC6" i="1"/>
  <c r="BC116" i="1" s="1"/>
  <c r="BE6" i="1"/>
  <c r="BE116" i="1" s="1"/>
  <c r="BL6" i="1"/>
  <c r="BL116" i="1" s="1"/>
  <c r="BM6" i="1"/>
  <c r="BM116" i="1" s="1"/>
  <c r="BI6" i="1"/>
  <c r="BI116" i="1" s="1"/>
  <c r="BB6" i="1"/>
  <c r="BB116" i="1" s="1"/>
  <c r="BJ6" i="1"/>
  <c r="BJ116" i="1" s="1"/>
  <c r="BG6" i="1"/>
  <c r="BG116" i="1" s="1"/>
  <c r="BH6" i="1"/>
  <c r="BH116" i="1" s="1"/>
  <c r="BO6" i="1"/>
  <c r="BO116" i="1" s="1"/>
  <c r="N6" i="1"/>
  <c r="N116" i="1" s="1"/>
  <c r="J6" i="1"/>
  <c r="J116" i="1" s="1"/>
  <c r="G6" i="1"/>
  <c r="G116" i="1" s="1"/>
  <c r="I6" i="1"/>
  <c r="I116" i="1" s="1"/>
  <c r="C6" i="1"/>
  <c r="C116" i="1" s="1"/>
  <c r="D6" i="1"/>
  <c r="D116" i="1" s="1"/>
  <c r="BY3" i="1"/>
  <c r="BX3" i="1"/>
  <c r="BW3" i="1"/>
  <c r="BV3" i="1"/>
  <c r="BU3" i="1"/>
  <c r="BT3" i="1"/>
  <c r="BS3" i="1"/>
  <c r="BR3" i="1"/>
  <c r="BQ3" i="1"/>
  <c r="Y3" i="1"/>
  <c r="X3" i="1"/>
  <c r="W3" i="1"/>
  <c r="V3" i="1"/>
  <c r="U3" i="1"/>
  <c r="T3" i="1"/>
  <c r="S3" i="1"/>
  <c r="R3" i="1"/>
  <c r="Z3" i="1" l="1"/>
  <c r="BY66" i="1"/>
  <c r="BX66" i="1"/>
  <c r="BW66" i="1"/>
  <c r="BV66" i="1"/>
  <c r="BU66" i="1"/>
  <c r="BT66" i="1"/>
  <c r="BS66" i="1"/>
  <c r="BR66" i="1"/>
  <c r="BQ66" i="1"/>
  <c r="BY59" i="1"/>
  <c r="BX59" i="1"/>
  <c r="BW59" i="1"/>
  <c r="BV59" i="1"/>
  <c r="BU59" i="1"/>
  <c r="BT59" i="1"/>
  <c r="BS59" i="1"/>
  <c r="BR59" i="1"/>
  <c r="BQ59" i="1"/>
  <c r="BY54" i="1"/>
  <c r="BX54" i="1"/>
  <c r="BW54" i="1"/>
  <c r="BV54" i="1"/>
  <c r="BU54" i="1"/>
  <c r="BT54" i="1"/>
  <c r="BS54" i="1"/>
  <c r="BR54" i="1"/>
  <c r="BQ54" i="1"/>
  <c r="BY46" i="1"/>
  <c r="BX46" i="1"/>
  <c r="BW46" i="1"/>
  <c r="BV46" i="1"/>
  <c r="BU46" i="1"/>
  <c r="BT46" i="1"/>
  <c r="BS46" i="1"/>
  <c r="BR46" i="1"/>
  <c r="BQ46" i="1"/>
  <c r="BY36" i="1"/>
  <c r="BX36" i="1"/>
  <c r="BW36" i="1"/>
  <c r="BV36" i="1"/>
  <c r="BU36" i="1"/>
  <c r="BT36" i="1"/>
  <c r="BS36" i="1"/>
  <c r="BR36" i="1"/>
  <c r="BQ36" i="1"/>
  <c r="BY33" i="1"/>
  <c r="BX33" i="1"/>
  <c r="BW33" i="1"/>
  <c r="BV33" i="1"/>
  <c r="BU33" i="1"/>
  <c r="BT33" i="1"/>
  <c r="BS33" i="1"/>
  <c r="BR33" i="1"/>
  <c r="BQ33" i="1"/>
  <c r="BY26" i="1"/>
  <c r="BX26" i="1"/>
  <c r="BW26" i="1"/>
  <c r="BV26" i="1"/>
  <c r="BU26" i="1"/>
  <c r="BT26" i="1"/>
  <c r="BS26" i="1"/>
  <c r="BR26" i="1"/>
  <c r="BY20" i="1"/>
  <c r="BX20" i="1"/>
  <c r="BW20" i="1"/>
  <c r="BV20" i="1"/>
  <c r="BU20" i="1"/>
  <c r="BT20" i="1"/>
  <c r="BS20" i="1"/>
  <c r="BR20" i="1"/>
  <c r="BQ20" i="1"/>
  <c r="BY13" i="1"/>
  <c r="BX13" i="1"/>
  <c r="BW13" i="1"/>
  <c r="BV13" i="1"/>
  <c r="BU13" i="1"/>
  <c r="BT13" i="1"/>
  <c r="BS13" i="1"/>
  <c r="BR13" i="1"/>
  <c r="BQ13" i="1"/>
  <c r="BY7" i="1"/>
  <c r="BX7" i="1"/>
  <c r="BW7" i="1"/>
  <c r="BV7" i="1"/>
  <c r="BU7" i="1"/>
  <c r="BT7" i="1"/>
  <c r="BS7" i="1"/>
  <c r="BR7" i="1"/>
  <c r="BQ7" i="1"/>
  <c r="Z66" i="1"/>
  <c r="Y66" i="1"/>
  <c r="X66" i="1"/>
  <c r="W66" i="1"/>
  <c r="V66" i="1"/>
  <c r="U66" i="1"/>
  <c r="T66" i="1"/>
  <c r="S66" i="1"/>
  <c r="R66" i="1"/>
  <c r="Z59" i="1"/>
  <c r="Y59" i="1"/>
  <c r="X59" i="1"/>
  <c r="W59" i="1"/>
  <c r="V59" i="1"/>
  <c r="U59" i="1"/>
  <c r="T59" i="1"/>
  <c r="S59" i="1"/>
  <c r="R59" i="1"/>
  <c r="Z54" i="1"/>
  <c r="Y54" i="1"/>
  <c r="X54" i="1"/>
  <c r="W54" i="1"/>
  <c r="V54" i="1"/>
  <c r="U54" i="1"/>
  <c r="T54" i="1"/>
  <c r="S54" i="1"/>
  <c r="R54" i="1"/>
  <c r="Z46" i="1"/>
  <c r="Y46" i="1"/>
  <c r="X46" i="1"/>
  <c r="W46" i="1"/>
  <c r="V46" i="1"/>
  <c r="U46" i="1"/>
  <c r="T46" i="1"/>
  <c r="S46" i="1"/>
  <c r="R46" i="1"/>
  <c r="Z36" i="1"/>
  <c r="Y36" i="1"/>
  <c r="X36" i="1"/>
  <c r="W36" i="1"/>
  <c r="V36" i="1"/>
  <c r="U36" i="1"/>
  <c r="T36" i="1"/>
  <c r="S36" i="1"/>
  <c r="R36" i="1"/>
  <c r="Z33" i="1"/>
  <c r="Y33" i="1"/>
  <c r="X33" i="1"/>
  <c r="W33" i="1"/>
  <c r="V33" i="1"/>
  <c r="U33" i="1"/>
  <c r="T33" i="1"/>
  <c r="S33" i="1"/>
  <c r="R33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BV6" i="1" l="1"/>
  <c r="BV116" i="1" s="1"/>
  <c r="BR6" i="1"/>
  <c r="BR116" i="1" s="1"/>
  <c r="BU6" i="1"/>
  <c r="BU116" i="1" s="1"/>
  <c r="BT6" i="1"/>
  <c r="BT116" i="1" s="1"/>
  <c r="BQ6" i="1"/>
  <c r="BQ116" i="1" s="1"/>
  <c r="BW6" i="1"/>
  <c r="BW116" i="1" s="1"/>
  <c r="BS6" i="1"/>
  <c r="BS116" i="1" s="1"/>
  <c r="BY6" i="1"/>
  <c r="BY116" i="1" s="1"/>
  <c r="BX6" i="1"/>
  <c r="BX116" i="1" s="1"/>
  <c r="Z6" i="1"/>
  <c r="Z116" i="1" s="1"/>
  <c r="Y6" i="1"/>
  <c r="Y116" i="1" s="1"/>
  <c r="U6" i="1"/>
  <c r="U116" i="1" s="1"/>
  <c r="T6" i="1"/>
  <c r="T116" i="1" s="1"/>
  <c r="R6" i="1"/>
  <c r="R116" i="1" s="1"/>
  <c r="V6" i="1"/>
  <c r="V116" i="1" s="1"/>
  <c r="S6" i="1"/>
  <c r="S116" i="1" s="1"/>
  <c r="W6" i="1"/>
  <c r="W116" i="1" s="1"/>
  <c r="X6" i="1"/>
  <c r="X116" i="1" s="1"/>
  <c r="AB13" i="1" l="1"/>
  <c r="CB66" i="1" l="1"/>
  <c r="CA66" i="1"/>
  <c r="BZ66" i="1"/>
  <c r="AC66" i="1"/>
  <c r="AB66" i="1"/>
  <c r="AA66" i="1"/>
  <c r="CB59" i="1"/>
  <c r="CA59" i="1"/>
  <c r="BZ59" i="1"/>
  <c r="AC59" i="1"/>
  <c r="AB59" i="1"/>
  <c r="AA59" i="1"/>
  <c r="CB54" i="1"/>
  <c r="CA54" i="1"/>
  <c r="BZ54" i="1"/>
  <c r="AC54" i="1"/>
  <c r="AB54" i="1"/>
  <c r="AA54" i="1"/>
  <c r="CB46" i="1"/>
  <c r="CA46" i="1"/>
  <c r="BZ46" i="1"/>
  <c r="AC46" i="1"/>
  <c r="AB46" i="1"/>
  <c r="AA46" i="1"/>
  <c r="CB36" i="1"/>
  <c r="CA36" i="1"/>
  <c r="BZ36" i="1"/>
  <c r="AC36" i="1"/>
  <c r="AB36" i="1"/>
  <c r="AA36" i="1"/>
  <c r="CB33" i="1"/>
  <c r="CA33" i="1"/>
  <c r="BZ33" i="1"/>
  <c r="AC33" i="1"/>
  <c r="AB33" i="1"/>
  <c r="AA33" i="1"/>
  <c r="CB26" i="1"/>
  <c r="CA26" i="1"/>
  <c r="BZ26" i="1"/>
  <c r="AC26" i="1"/>
  <c r="AB26" i="1"/>
  <c r="AA26" i="1"/>
  <c r="CB20" i="1"/>
  <c r="CA20" i="1"/>
  <c r="BZ20" i="1"/>
  <c r="AC20" i="1"/>
  <c r="AB20" i="1"/>
  <c r="AA20" i="1"/>
  <c r="CB13" i="1"/>
  <c r="CA13" i="1"/>
  <c r="BZ13" i="1"/>
  <c r="AC13" i="1"/>
  <c r="AA13" i="1"/>
  <c r="CB7" i="1"/>
  <c r="CA7" i="1"/>
  <c r="BZ7" i="1"/>
  <c r="CB3" i="1"/>
  <c r="CA3" i="1"/>
  <c r="BZ3" i="1"/>
  <c r="AC3" i="1"/>
  <c r="AB3" i="1"/>
  <c r="AA3" i="1"/>
  <c r="BZ6" i="1" l="1"/>
  <c r="BZ116" i="1" s="1"/>
  <c r="CA6" i="1"/>
  <c r="CA116" i="1" s="1"/>
  <c r="CB6" i="1"/>
  <c r="CB116" i="1" s="1"/>
  <c r="AC7" i="1"/>
  <c r="AC6" i="1" s="1"/>
  <c r="AC116" i="1" s="1"/>
  <c r="AB7" i="1"/>
  <c r="AB6" i="1" s="1"/>
  <c r="AB116" i="1" s="1"/>
  <c r="AA7" i="1"/>
  <c r="AA6" i="1" s="1"/>
  <c r="AA116" i="1" s="1"/>
</calcChain>
</file>

<file path=xl/sharedStrings.xml><?xml version="1.0" encoding="utf-8"?>
<sst xmlns="http://schemas.openxmlformats.org/spreadsheetml/2006/main" count="338" uniqueCount="288">
  <si>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</si>
  <si>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</si>
  <si>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</si>
  <si>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</si>
  <si>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</si>
  <si>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</si>
  <si>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</si>
  <si>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</si>
  <si>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</si>
  <si>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</si>
  <si>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</si>
  <si>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</si>
  <si>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</si>
  <si>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</si>
  <si>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</si>
  <si>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</si>
  <si>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</si>
  <si>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</si>
  <si>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</si>
  <si>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</si>
  <si>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</si>
  <si>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</si>
  <si>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</si>
  <si>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</si>
  <si>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</si>
  <si>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</si>
  <si>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</si>
  <si>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</si>
  <si>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</si>
  <si>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</si>
  <si>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</si>
  <si>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</si>
  <si>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</si>
  <si>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</si>
  <si>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</si>
  <si>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</si>
  <si>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</si>
  <si>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</si>
  <si>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</si>
  <si>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</si>
  <si>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</si>
  <si>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</si>
  <si>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</si>
  <si>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</si>
  <si>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</si>
  <si>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</si>
  <si>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</si>
  <si>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</si>
  <si>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</si>
  <si>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</si>
  <si>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</si>
  <si>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</si>
  <si>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</si>
  <si>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</si>
  <si>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</si>
  <si>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</si>
  <si>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</si>
  <si>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</si>
  <si>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</si>
  <si>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</si>
  <si>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</si>
  <si>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</si>
  <si>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</si>
  <si>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</si>
  <si>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</si>
  <si>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</si>
  <si>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</si>
  <si>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</si>
  <si>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</si>
  <si>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</si>
  <si>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</si>
  <si>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</si>
  <si>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</si>
  <si>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</si>
  <si>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</si>
  <si>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</si>
  <si>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</si>
  <si>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</si>
  <si>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</si>
  <si>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</si>
  <si>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</si>
  <si>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</si>
  <si>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</si>
  <si>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</si>
  <si>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</si>
  <si>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</si>
  <si>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</si>
  <si>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</si>
  <si>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</si>
  <si>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</si>
  <si>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</si>
  <si>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</si>
  <si>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</si>
  <si>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</si>
  <si>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</si>
  <si>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</si>
  <si>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</si>
  <si>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</si>
  <si>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</si>
  <si>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</si>
  <si>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</si>
  <si>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</si>
  <si>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</si>
  <si>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</si>
  <si>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</si>
  <si>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</si>
  <si>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</si>
  <si>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</si>
  <si>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</si>
  <si>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</si>
  <si>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</si>
  <si>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</si>
  <si>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</si>
  <si>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</si>
  <si>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</si>
  <si>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</si>
  <si>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</si>
  <si>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</si>
  <si>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</si>
  <si>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</si>
  <si>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</si>
  <si>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</si>
  <si>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</si>
  <si>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</si>
  <si>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</si>
  <si>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</si>
  <si>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</si>
  <si>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</si>
  <si>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</si>
  <si>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</si>
  <si>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</si>
  <si>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</si>
  <si>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</si>
  <si>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</si>
  <si>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</si>
  <si>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</si>
  <si>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</si>
  <si>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</si>
  <si>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</si>
  <si>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</si>
  <si>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</si>
  <si>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</si>
  <si>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</si>
  <si>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</si>
  <si>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</si>
  <si>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</si>
  <si>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</si>
  <si>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</si>
  <si>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</si>
  <si>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</si>
  <si>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</si>
  <si>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</si>
  <si>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</si>
  <si>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</si>
  <si>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</si>
  <si>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</si>
  <si>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</si>
  <si>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</si>
  <si>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</si>
  <si>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</si>
  <si>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</si>
  <si>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</si>
  <si>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</si>
  <si>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</si>
  <si>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</si>
  <si>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</si>
  <si>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</si>
  <si>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</si>
  <si>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</si>
  <si>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</si>
  <si>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</si>
  <si>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</si>
  <si>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</si>
  <si>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</si>
  <si>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</si>
  <si>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</si>
  <si>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</si>
  <si>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</si>
  <si>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</si>
  <si>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</si>
  <si>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</si>
  <si>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</si>
  <si>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</si>
  <si>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</si>
  <si>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</si>
  <si>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</si>
  <si>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</si>
  <si>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</si>
  <si>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</si>
  <si>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</si>
  <si>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</si>
  <si>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</si>
  <si>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</si>
  <si>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</si>
  <si>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</si>
  <si>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</si>
  <si>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</si>
  <si>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</si>
  <si>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</si>
  <si>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</si>
  <si>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</si>
  <si>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</si>
  <si>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</si>
  <si>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</si>
  <si>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</si>
  <si>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</si>
  <si>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</si>
  <si>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</si>
  <si>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</si>
  <si>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</si>
  <si>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</si>
  <si>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</si>
  <si>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</si>
  <si>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</si>
  <si>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</si>
  <si>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</si>
  <si>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</si>
  <si>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</si>
  <si>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</si>
  <si>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</si>
  <si>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</si>
  <si>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</si>
  <si>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</si>
  <si>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</si>
  <si>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</si>
  <si>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</si>
  <si>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</si>
  <si>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</si>
  <si>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</si>
  <si>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</si>
  <si>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</si>
  <si>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</si>
  <si>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</si>
  <si>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</si>
  <si>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</si>
  <si>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</si>
  <si>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</si>
  <si>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</si>
  <si>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</si>
  <si>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</si>
  <si>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</si>
  <si>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</si>
  <si>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</si>
  <si>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</si>
  <si>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</si>
  <si>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</si>
  <si>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</si>
  <si>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</si>
  <si>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</si>
  <si>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</si>
  <si>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</si>
  <si>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</si>
  <si>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</si>
  <si>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</si>
  <si>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</si>
  <si>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</si>
  <si>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</si>
  <si>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</si>
  <si>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</si>
  <si>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</si>
  <si>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</si>
  <si>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</si>
  <si>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</si>
  <si>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</si>
  <si>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</si>
  <si>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</si>
  <si>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</si>
  <si>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</si>
  <si>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</si>
  <si>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</si>
  <si>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</si>
  <si>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</si>
  <si>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</si>
  <si>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</si>
  <si>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</si>
  <si>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</si>
  <si>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202109</t>
  </si>
  <si>
    <t>202112</t>
  </si>
  <si>
    <t>Other chemical products;</t>
  </si>
  <si>
    <t>201906r</t>
  </si>
  <si>
    <t>201909r</t>
  </si>
  <si>
    <t>201912r</t>
  </si>
  <si>
    <t>202003r</t>
  </si>
  <si>
    <t>202006r</t>
  </si>
  <si>
    <t>202009r</t>
  </si>
  <si>
    <t>202012r</t>
  </si>
  <si>
    <t>202103r</t>
  </si>
  <si>
    <t>202106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</si>
</sst>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0" fontId="6" fillId="0" borderId="5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7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0" quotePrefix="1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3" fillId="0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Alignment="1">
      <alignment horizontal="right"/>
    </xf>
    <xf numFmtId="3" fontId="3" fillId="4" borderId="14" xfId="2" applyNumberFormat="1" applyFont="1" applyFill="1" applyBorder="1" applyAlignment="1">
      <alignment horizontal="right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8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0" fillId="0" borderId="0" xfId="0" applyFill="1"/>
    <xf numFmtId="0" fontId="3" fillId="0" borderId="0" xfId="2" applyFont="1" applyFill="1"/>
    <xf numFmtId="3" fontId="0" fillId="0" borderId="0" xfId="0" applyNumberFormat="1" applyBorder="1"/>
    <xf numFmtId="3" fontId="5" fillId="5" borderId="0" xfId="2" applyNumberFormat="1" applyFont="1" applyFill="1" applyBorder="1" applyAlignment="1">
      <alignment horizontal="right"/>
    </xf>
    <xf numFmtId="0" fontId="9" fillId="0" borderId="0" xfId="0" applyFont="1" applyBorder="1"/>
    <xf numFmtId="3" fontId="3" fillId="0" borderId="7" xfId="2" quotePrefix="1" applyNumberFormat="1" applyFont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13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Border="1" applyAlignment="1">
      <alignment horizontal="right" wrapText="1"/>
    </xf>
    <xf numFmtId="3" fontId="3" fillId="0" borderId="0" xfId="2" quotePrefix="1" applyNumberFormat="1" applyFont="1" applyFill="1" applyBorder="1" applyAlignment="1">
      <alignment horizontal="right" wrapText="1"/>
    </xf>
    <xf numFmtId="3" fontId="5" fillId="0" borderId="10" xfId="0" quotePrefix="1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3" fontId="3" fillId="2" borderId="10" xfId="2" quotePrefix="1" applyNumberFormat="1" applyFont="1" applyFill="1" applyBorder="1" applyAlignment="1">
      <alignment horizontal="right" wrapText="1"/>
    </xf>
    <xf numFmtId="3" fontId="5" fillId="3" borderId="10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Border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10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10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1" xfId="0" quotePrefix="1" applyNumberFormat="1" applyFont="1" applyFill="1" applyBorder="1" applyAlignment="1">
      <alignment horizontal="right"/>
    </xf>
    <xf numFmtId="3" fontId="3" fillId="4" borderId="8" xfId="0" quotePrefix="1" applyNumberFormat="1" applyFont="1" applyFill="1" applyBorder="1" applyAlignment="1">
      <alignment horizontal="right"/>
    </xf>
    <xf numFmtId="3" fontId="3" fillId="0" borderId="11" xfId="2" quotePrefix="1" applyNumberFormat="1" applyFont="1" applyBorder="1" applyAlignment="1">
      <alignment horizontal="right"/>
    </xf>
    <xf numFmtId="0" fontId="4" fillId="0" borderId="0" xfId="2" applyNumberFormat="1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NumberFormat="1" applyFont="1" applyBorder="1" applyAlignment="1">
      <alignment horizontal="center" vertical="top"/>
    </xf>
    <xf numFmtId="0" fontId="4" fillId="0" borderId="3" xfId="2" applyNumberFormat="1" applyFont="1" applyBorder="1" applyAlignment="1">
      <alignment horizontal="center" vertical="top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X223"/>
  <sheetViews>
    <sheetView tabSelected="1" zoomScaleNormal="100" workbookViewId="0">
      <pane xSplit="2" ySplit="2" topLeftCell="CS3" activePane="bottomRight" state="frozen"/>
      <selection pane="topRight" activeCell="C1" sqref="C1"/>
      <selection pane="bottomLeft" activeCell="A3" sqref="A3"/>
      <selection pane="bottomRight" activeCell="CY57" sqref="CY57"/>
    </sheetView>
  </sheetViews>
  <sheetFormatPr defaultRowHeight="15" x14ac:dyDescent="0.25"/>
  <cols>
    <col min="1" max="1" width="55.28515625" style="1" bestFit="1" customWidth="1"/>
    <col min="2" max="2" width="7.85546875" style="21" bestFit="1" customWidth="1"/>
    <col min="3" max="3" width="10.140625" style="21" customWidth="1"/>
    <col min="4" max="17" width="7.85546875" style="21" customWidth="1"/>
    <col min="18" max="26" width="9.7109375" style="20" customWidth="1"/>
    <col min="27" max="33" width="9.28515625" style="20" customWidth="1"/>
    <col min="34" max="52" width="9.140625" style="46"/>
    <col min="53" max="53" width="8.5703125" style="42" customWidth="1"/>
    <col min="54" max="77" width="13" style="1" customWidth="1"/>
    <col min="78" max="78" width="13.42578125" style="1" bestFit="1" customWidth="1"/>
    <col min="79" max="79" width="12.7109375" style="1" customWidth="1"/>
    <col min="80" max="80" width="12.5703125" style="1" bestFit="1" customWidth="1"/>
    <col min="81" max="84" width="12.5703125" style="1" customWidth="1"/>
    <col min="85" max="91" width="13.140625" style="46" customWidth="1"/>
    <col min="92" max="98" width="13" style="1" bestFit="1" customWidth="1"/>
    <col min="99" max="99" width="15.85546875" style="1" bestFit="1" customWidth="1"/>
    <col min="100" max="103" width="13" style="1" bestFit="1" customWidth="1"/>
    <col min="104" max="104" width="9.140625" style="1"/>
    <col min="105" max="105" width="11.7109375" style="1" bestFit="1" customWidth="1"/>
    <col min="106" max="243" width="9.140625" style="1"/>
    <col min="244" max="244" width="42.85546875" style="1" customWidth="1"/>
    <col min="245" max="245" width="7.85546875" style="1" bestFit="1" customWidth="1"/>
    <col min="246" max="247" width="9.42578125" style="1" customWidth="1"/>
    <col min="248" max="255" width="12.5703125" style="1" customWidth="1"/>
    <col min="256" max="256" width="11.28515625" style="1" customWidth="1"/>
    <col min="257" max="266" width="11.85546875" style="1" customWidth="1"/>
    <col min="267" max="499" width="9.140625" style="1"/>
    <col min="500" max="500" width="42.85546875" style="1" customWidth="1"/>
    <col min="501" max="501" width="7.85546875" style="1" bestFit="1" customWidth="1"/>
    <col min="502" max="503" width="9.42578125" style="1" customWidth="1"/>
    <col min="504" max="511" width="12.5703125" style="1" customWidth="1"/>
    <col min="512" max="512" width="11.28515625" style="1" customWidth="1"/>
    <col min="513" max="522" width="11.85546875" style="1" customWidth="1"/>
    <col min="523" max="755" width="9.140625" style="1"/>
    <col min="756" max="756" width="42.85546875" style="1" customWidth="1"/>
    <col min="757" max="757" width="7.85546875" style="1" bestFit="1" customWidth="1"/>
    <col min="758" max="759" width="9.42578125" style="1" customWidth="1"/>
    <col min="760" max="767" width="12.5703125" style="1" customWidth="1"/>
    <col min="768" max="768" width="11.28515625" style="1" customWidth="1"/>
    <col min="769" max="778" width="11.85546875" style="1" customWidth="1"/>
    <col min="779" max="1011" width="9.140625" style="1"/>
    <col min="1012" max="1012" width="42.85546875" style="1" customWidth="1"/>
    <col min="1013" max="1013" width="7.85546875" style="1" bestFit="1" customWidth="1"/>
    <col min="1014" max="1015" width="9.42578125" style="1" customWidth="1"/>
    <col min="1016" max="1023" width="12.5703125" style="1" customWidth="1"/>
    <col min="1024" max="1024" width="11.28515625" style="1" customWidth="1"/>
    <col min="1025" max="1034" width="11.85546875" style="1" customWidth="1"/>
    <col min="1035" max="1267" width="9.140625" style="1"/>
    <col min="1268" max="1268" width="42.85546875" style="1" customWidth="1"/>
    <col min="1269" max="1269" width="7.85546875" style="1" bestFit="1" customWidth="1"/>
    <col min="1270" max="1271" width="9.42578125" style="1" customWidth="1"/>
    <col min="1272" max="1279" width="12.5703125" style="1" customWidth="1"/>
    <col min="1280" max="1280" width="11.28515625" style="1" customWidth="1"/>
    <col min="1281" max="1290" width="11.85546875" style="1" customWidth="1"/>
    <col min="1291" max="1523" width="9.140625" style="1"/>
    <col min="1524" max="1524" width="42.85546875" style="1" customWidth="1"/>
    <col min="1525" max="1525" width="7.85546875" style="1" bestFit="1" customWidth="1"/>
    <col min="1526" max="1527" width="9.42578125" style="1" customWidth="1"/>
    <col min="1528" max="1535" width="12.5703125" style="1" customWidth="1"/>
    <col min="1536" max="1536" width="11.28515625" style="1" customWidth="1"/>
    <col min="1537" max="1546" width="11.85546875" style="1" customWidth="1"/>
    <col min="1547" max="1779" width="9.140625" style="1"/>
    <col min="1780" max="1780" width="42.85546875" style="1" customWidth="1"/>
    <col min="1781" max="1781" width="7.85546875" style="1" bestFit="1" customWidth="1"/>
    <col min="1782" max="1783" width="9.42578125" style="1" customWidth="1"/>
    <col min="1784" max="1791" width="12.5703125" style="1" customWidth="1"/>
    <col min="1792" max="1792" width="11.28515625" style="1" customWidth="1"/>
    <col min="1793" max="1802" width="11.85546875" style="1" customWidth="1"/>
    <col min="1803" max="2035" width="9.140625" style="1"/>
    <col min="2036" max="2036" width="42.85546875" style="1" customWidth="1"/>
    <col min="2037" max="2037" width="7.85546875" style="1" bestFit="1" customWidth="1"/>
    <col min="2038" max="2039" width="9.42578125" style="1" customWidth="1"/>
    <col min="2040" max="2047" width="12.5703125" style="1" customWidth="1"/>
    <col min="2048" max="2048" width="11.28515625" style="1" customWidth="1"/>
    <col min="2049" max="2058" width="11.85546875" style="1" customWidth="1"/>
    <col min="2059" max="2291" width="9.140625" style="1"/>
    <col min="2292" max="2292" width="42.85546875" style="1" customWidth="1"/>
    <col min="2293" max="2293" width="7.85546875" style="1" bestFit="1" customWidth="1"/>
    <col min="2294" max="2295" width="9.42578125" style="1" customWidth="1"/>
    <col min="2296" max="2303" width="12.5703125" style="1" customWidth="1"/>
    <col min="2304" max="2304" width="11.28515625" style="1" customWidth="1"/>
    <col min="2305" max="2314" width="11.85546875" style="1" customWidth="1"/>
    <col min="2315" max="2547" width="9.140625" style="1"/>
    <col min="2548" max="2548" width="42.85546875" style="1" customWidth="1"/>
    <col min="2549" max="2549" width="7.85546875" style="1" bestFit="1" customWidth="1"/>
    <col min="2550" max="2551" width="9.42578125" style="1" customWidth="1"/>
    <col min="2552" max="2559" width="12.5703125" style="1" customWidth="1"/>
    <col min="2560" max="2560" width="11.28515625" style="1" customWidth="1"/>
    <col min="2561" max="2570" width="11.85546875" style="1" customWidth="1"/>
    <col min="2571" max="2803" width="9.140625" style="1"/>
    <col min="2804" max="2804" width="42.85546875" style="1" customWidth="1"/>
    <col min="2805" max="2805" width="7.85546875" style="1" bestFit="1" customWidth="1"/>
    <col min="2806" max="2807" width="9.42578125" style="1" customWidth="1"/>
    <col min="2808" max="2815" width="12.5703125" style="1" customWidth="1"/>
    <col min="2816" max="2816" width="11.28515625" style="1" customWidth="1"/>
    <col min="2817" max="2826" width="11.85546875" style="1" customWidth="1"/>
    <col min="2827" max="3059" width="9.140625" style="1"/>
    <col min="3060" max="3060" width="42.85546875" style="1" customWidth="1"/>
    <col min="3061" max="3061" width="7.85546875" style="1" bestFit="1" customWidth="1"/>
    <col min="3062" max="3063" width="9.42578125" style="1" customWidth="1"/>
    <col min="3064" max="3071" width="12.5703125" style="1" customWidth="1"/>
    <col min="3072" max="3072" width="11.28515625" style="1" customWidth="1"/>
    <col min="3073" max="3082" width="11.85546875" style="1" customWidth="1"/>
    <col min="3083" max="3315" width="9.140625" style="1"/>
    <col min="3316" max="3316" width="42.85546875" style="1" customWidth="1"/>
    <col min="3317" max="3317" width="7.85546875" style="1" bestFit="1" customWidth="1"/>
    <col min="3318" max="3319" width="9.42578125" style="1" customWidth="1"/>
    <col min="3320" max="3327" width="12.5703125" style="1" customWidth="1"/>
    <col min="3328" max="3328" width="11.28515625" style="1" customWidth="1"/>
    <col min="3329" max="3338" width="11.85546875" style="1" customWidth="1"/>
    <col min="3339" max="3571" width="9.140625" style="1"/>
    <col min="3572" max="3572" width="42.85546875" style="1" customWidth="1"/>
    <col min="3573" max="3573" width="7.85546875" style="1" bestFit="1" customWidth="1"/>
    <col min="3574" max="3575" width="9.42578125" style="1" customWidth="1"/>
    <col min="3576" max="3583" width="12.5703125" style="1" customWidth="1"/>
    <col min="3584" max="3584" width="11.28515625" style="1" customWidth="1"/>
    <col min="3585" max="3594" width="11.85546875" style="1" customWidth="1"/>
    <col min="3595" max="3827" width="9.140625" style="1"/>
    <col min="3828" max="3828" width="42.85546875" style="1" customWidth="1"/>
    <col min="3829" max="3829" width="7.85546875" style="1" bestFit="1" customWidth="1"/>
    <col min="3830" max="3831" width="9.42578125" style="1" customWidth="1"/>
    <col min="3832" max="3839" width="12.5703125" style="1" customWidth="1"/>
    <col min="3840" max="3840" width="11.28515625" style="1" customWidth="1"/>
    <col min="3841" max="3850" width="11.85546875" style="1" customWidth="1"/>
    <col min="3851" max="4083" width="9.140625" style="1"/>
    <col min="4084" max="4084" width="42.85546875" style="1" customWidth="1"/>
    <col min="4085" max="4085" width="7.85546875" style="1" bestFit="1" customWidth="1"/>
    <col min="4086" max="4087" width="9.42578125" style="1" customWidth="1"/>
    <col min="4088" max="4095" width="12.5703125" style="1" customWidth="1"/>
    <col min="4096" max="4096" width="11.28515625" style="1" customWidth="1"/>
    <col min="4097" max="4106" width="11.85546875" style="1" customWidth="1"/>
    <col min="4107" max="4339" width="9.140625" style="1"/>
    <col min="4340" max="4340" width="42.85546875" style="1" customWidth="1"/>
    <col min="4341" max="4341" width="7.85546875" style="1" bestFit="1" customWidth="1"/>
    <col min="4342" max="4343" width="9.42578125" style="1" customWidth="1"/>
    <col min="4344" max="4351" width="12.5703125" style="1" customWidth="1"/>
    <col min="4352" max="4352" width="11.28515625" style="1" customWidth="1"/>
    <col min="4353" max="4362" width="11.85546875" style="1" customWidth="1"/>
    <col min="4363" max="4595" width="9.140625" style="1"/>
    <col min="4596" max="4596" width="42.85546875" style="1" customWidth="1"/>
    <col min="4597" max="4597" width="7.85546875" style="1" bestFit="1" customWidth="1"/>
    <col min="4598" max="4599" width="9.42578125" style="1" customWidth="1"/>
    <col min="4600" max="4607" width="12.5703125" style="1" customWidth="1"/>
    <col min="4608" max="4608" width="11.28515625" style="1" customWidth="1"/>
    <col min="4609" max="4618" width="11.85546875" style="1" customWidth="1"/>
    <col min="4619" max="4851" width="9.140625" style="1"/>
    <col min="4852" max="4852" width="42.85546875" style="1" customWidth="1"/>
    <col min="4853" max="4853" width="7.85546875" style="1" bestFit="1" customWidth="1"/>
    <col min="4854" max="4855" width="9.42578125" style="1" customWidth="1"/>
    <col min="4856" max="4863" width="12.5703125" style="1" customWidth="1"/>
    <col min="4864" max="4864" width="11.28515625" style="1" customWidth="1"/>
    <col min="4865" max="4874" width="11.85546875" style="1" customWidth="1"/>
    <col min="4875" max="5107" width="9.140625" style="1"/>
    <col min="5108" max="5108" width="42.85546875" style="1" customWidth="1"/>
    <col min="5109" max="5109" width="7.85546875" style="1" bestFit="1" customWidth="1"/>
    <col min="5110" max="5111" width="9.42578125" style="1" customWidth="1"/>
    <col min="5112" max="5119" width="12.5703125" style="1" customWidth="1"/>
    <col min="5120" max="5120" width="11.28515625" style="1" customWidth="1"/>
    <col min="5121" max="5130" width="11.85546875" style="1" customWidth="1"/>
    <col min="5131" max="5363" width="9.140625" style="1"/>
    <col min="5364" max="5364" width="42.85546875" style="1" customWidth="1"/>
    <col min="5365" max="5365" width="7.85546875" style="1" bestFit="1" customWidth="1"/>
    <col min="5366" max="5367" width="9.42578125" style="1" customWidth="1"/>
    <col min="5368" max="5375" width="12.5703125" style="1" customWidth="1"/>
    <col min="5376" max="5376" width="11.28515625" style="1" customWidth="1"/>
    <col min="5377" max="5386" width="11.85546875" style="1" customWidth="1"/>
    <col min="5387" max="5619" width="9.140625" style="1"/>
    <col min="5620" max="5620" width="42.85546875" style="1" customWidth="1"/>
    <col min="5621" max="5621" width="7.85546875" style="1" bestFit="1" customWidth="1"/>
    <col min="5622" max="5623" width="9.42578125" style="1" customWidth="1"/>
    <col min="5624" max="5631" width="12.5703125" style="1" customWidth="1"/>
    <col min="5632" max="5632" width="11.28515625" style="1" customWidth="1"/>
    <col min="5633" max="5642" width="11.85546875" style="1" customWidth="1"/>
    <col min="5643" max="5875" width="9.140625" style="1"/>
    <col min="5876" max="5876" width="42.85546875" style="1" customWidth="1"/>
    <col min="5877" max="5877" width="7.85546875" style="1" bestFit="1" customWidth="1"/>
    <col min="5878" max="5879" width="9.42578125" style="1" customWidth="1"/>
    <col min="5880" max="5887" width="12.5703125" style="1" customWidth="1"/>
    <col min="5888" max="5888" width="11.28515625" style="1" customWidth="1"/>
    <col min="5889" max="5898" width="11.85546875" style="1" customWidth="1"/>
    <col min="5899" max="6131" width="9.140625" style="1"/>
    <col min="6132" max="6132" width="42.85546875" style="1" customWidth="1"/>
    <col min="6133" max="6133" width="7.85546875" style="1" bestFit="1" customWidth="1"/>
    <col min="6134" max="6135" width="9.42578125" style="1" customWidth="1"/>
    <col min="6136" max="6143" width="12.5703125" style="1" customWidth="1"/>
    <col min="6144" max="6144" width="11.28515625" style="1" customWidth="1"/>
    <col min="6145" max="6154" width="11.85546875" style="1" customWidth="1"/>
    <col min="6155" max="6387" width="9.140625" style="1"/>
    <col min="6388" max="6388" width="42.85546875" style="1" customWidth="1"/>
    <col min="6389" max="6389" width="7.85546875" style="1" bestFit="1" customWidth="1"/>
    <col min="6390" max="6391" width="9.42578125" style="1" customWidth="1"/>
    <col min="6392" max="6399" width="12.5703125" style="1" customWidth="1"/>
    <col min="6400" max="6400" width="11.28515625" style="1" customWidth="1"/>
    <col min="6401" max="6410" width="11.85546875" style="1" customWidth="1"/>
    <col min="6411" max="6643" width="9.140625" style="1"/>
    <col min="6644" max="6644" width="42.85546875" style="1" customWidth="1"/>
    <col min="6645" max="6645" width="7.85546875" style="1" bestFit="1" customWidth="1"/>
    <col min="6646" max="6647" width="9.42578125" style="1" customWidth="1"/>
    <col min="6648" max="6655" width="12.5703125" style="1" customWidth="1"/>
    <col min="6656" max="6656" width="11.28515625" style="1" customWidth="1"/>
    <col min="6657" max="6666" width="11.85546875" style="1" customWidth="1"/>
    <col min="6667" max="6899" width="9.140625" style="1"/>
    <col min="6900" max="6900" width="42.85546875" style="1" customWidth="1"/>
    <col min="6901" max="6901" width="7.85546875" style="1" bestFit="1" customWidth="1"/>
    <col min="6902" max="6903" width="9.42578125" style="1" customWidth="1"/>
    <col min="6904" max="6911" width="12.5703125" style="1" customWidth="1"/>
    <col min="6912" max="6912" width="11.28515625" style="1" customWidth="1"/>
    <col min="6913" max="6922" width="11.85546875" style="1" customWidth="1"/>
    <col min="6923" max="7155" width="9.140625" style="1"/>
    <col min="7156" max="7156" width="42.85546875" style="1" customWidth="1"/>
    <col min="7157" max="7157" width="7.85546875" style="1" bestFit="1" customWidth="1"/>
    <col min="7158" max="7159" width="9.42578125" style="1" customWidth="1"/>
    <col min="7160" max="7167" width="12.5703125" style="1" customWidth="1"/>
    <col min="7168" max="7168" width="11.28515625" style="1" customWidth="1"/>
    <col min="7169" max="7178" width="11.85546875" style="1" customWidth="1"/>
    <col min="7179" max="7411" width="9.140625" style="1"/>
    <col min="7412" max="7412" width="42.85546875" style="1" customWidth="1"/>
    <col min="7413" max="7413" width="7.85546875" style="1" bestFit="1" customWidth="1"/>
    <col min="7414" max="7415" width="9.42578125" style="1" customWidth="1"/>
    <col min="7416" max="7423" width="12.5703125" style="1" customWidth="1"/>
    <col min="7424" max="7424" width="11.28515625" style="1" customWidth="1"/>
    <col min="7425" max="7434" width="11.85546875" style="1" customWidth="1"/>
    <col min="7435" max="7667" width="9.140625" style="1"/>
    <col min="7668" max="7668" width="42.85546875" style="1" customWidth="1"/>
    <col min="7669" max="7669" width="7.85546875" style="1" bestFit="1" customWidth="1"/>
    <col min="7670" max="7671" width="9.42578125" style="1" customWidth="1"/>
    <col min="7672" max="7679" width="12.5703125" style="1" customWidth="1"/>
    <col min="7680" max="7680" width="11.28515625" style="1" customWidth="1"/>
    <col min="7681" max="7690" width="11.85546875" style="1" customWidth="1"/>
    <col min="7691" max="7923" width="9.140625" style="1"/>
    <col min="7924" max="7924" width="42.85546875" style="1" customWidth="1"/>
    <col min="7925" max="7925" width="7.85546875" style="1" bestFit="1" customWidth="1"/>
    <col min="7926" max="7927" width="9.42578125" style="1" customWidth="1"/>
    <col min="7928" max="7935" width="12.5703125" style="1" customWidth="1"/>
    <col min="7936" max="7936" width="11.28515625" style="1" customWidth="1"/>
    <col min="7937" max="7946" width="11.85546875" style="1" customWidth="1"/>
    <col min="7947" max="8179" width="9.140625" style="1"/>
    <col min="8180" max="8180" width="42.85546875" style="1" customWidth="1"/>
    <col min="8181" max="8181" width="7.85546875" style="1" bestFit="1" customWidth="1"/>
    <col min="8182" max="8183" width="9.42578125" style="1" customWidth="1"/>
    <col min="8184" max="8191" width="12.5703125" style="1" customWidth="1"/>
    <col min="8192" max="8192" width="11.28515625" style="1" customWidth="1"/>
    <col min="8193" max="8202" width="11.85546875" style="1" customWidth="1"/>
    <col min="8203" max="8435" width="9.140625" style="1"/>
    <col min="8436" max="8436" width="42.85546875" style="1" customWidth="1"/>
    <col min="8437" max="8437" width="7.85546875" style="1" bestFit="1" customWidth="1"/>
    <col min="8438" max="8439" width="9.42578125" style="1" customWidth="1"/>
    <col min="8440" max="8447" width="12.5703125" style="1" customWidth="1"/>
    <col min="8448" max="8448" width="11.28515625" style="1" customWidth="1"/>
    <col min="8449" max="8458" width="11.85546875" style="1" customWidth="1"/>
    <col min="8459" max="8691" width="9.140625" style="1"/>
    <col min="8692" max="8692" width="42.85546875" style="1" customWidth="1"/>
    <col min="8693" max="8693" width="7.85546875" style="1" bestFit="1" customWidth="1"/>
    <col min="8694" max="8695" width="9.42578125" style="1" customWidth="1"/>
    <col min="8696" max="8703" width="12.5703125" style="1" customWidth="1"/>
    <col min="8704" max="8704" width="11.28515625" style="1" customWidth="1"/>
    <col min="8705" max="8714" width="11.85546875" style="1" customWidth="1"/>
    <col min="8715" max="8947" width="9.140625" style="1"/>
    <col min="8948" max="8948" width="42.85546875" style="1" customWidth="1"/>
    <col min="8949" max="8949" width="7.85546875" style="1" bestFit="1" customWidth="1"/>
    <col min="8950" max="8951" width="9.42578125" style="1" customWidth="1"/>
    <col min="8952" max="8959" width="12.5703125" style="1" customWidth="1"/>
    <col min="8960" max="8960" width="11.28515625" style="1" customWidth="1"/>
    <col min="8961" max="8970" width="11.85546875" style="1" customWidth="1"/>
    <col min="8971" max="9203" width="9.140625" style="1"/>
    <col min="9204" max="9204" width="42.85546875" style="1" customWidth="1"/>
    <col min="9205" max="9205" width="7.85546875" style="1" bestFit="1" customWidth="1"/>
    <col min="9206" max="9207" width="9.42578125" style="1" customWidth="1"/>
    <col min="9208" max="9215" width="12.5703125" style="1" customWidth="1"/>
    <col min="9216" max="9216" width="11.28515625" style="1" customWidth="1"/>
    <col min="9217" max="9226" width="11.85546875" style="1" customWidth="1"/>
    <col min="9227" max="9459" width="9.140625" style="1"/>
    <col min="9460" max="9460" width="42.85546875" style="1" customWidth="1"/>
    <col min="9461" max="9461" width="7.85546875" style="1" bestFit="1" customWidth="1"/>
    <col min="9462" max="9463" width="9.42578125" style="1" customWidth="1"/>
    <col min="9464" max="9471" width="12.5703125" style="1" customWidth="1"/>
    <col min="9472" max="9472" width="11.28515625" style="1" customWidth="1"/>
    <col min="9473" max="9482" width="11.85546875" style="1" customWidth="1"/>
    <col min="9483" max="9715" width="9.140625" style="1"/>
    <col min="9716" max="9716" width="42.85546875" style="1" customWidth="1"/>
    <col min="9717" max="9717" width="7.85546875" style="1" bestFit="1" customWidth="1"/>
    <col min="9718" max="9719" width="9.42578125" style="1" customWidth="1"/>
    <col min="9720" max="9727" width="12.5703125" style="1" customWidth="1"/>
    <col min="9728" max="9728" width="11.28515625" style="1" customWidth="1"/>
    <col min="9729" max="9738" width="11.85546875" style="1" customWidth="1"/>
    <col min="9739" max="9971" width="9.140625" style="1"/>
    <col min="9972" max="9972" width="42.85546875" style="1" customWidth="1"/>
    <col min="9973" max="9973" width="7.85546875" style="1" bestFit="1" customWidth="1"/>
    <col min="9974" max="9975" width="9.42578125" style="1" customWidth="1"/>
    <col min="9976" max="9983" width="12.5703125" style="1" customWidth="1"/>
    <col min="9984" max="9984" width="11.28515625" style="1" customWidth="1"/>
    <col min="9985" max="9994" width="11.85546875" style="1" customWidth="1"/>
    <col min="9995" max="10227" width="9.140625" style="1"/>
    <col min="10228" max="10228" width="42.85546875" style="1" customWidth="1"/>
    <col min="10229" max="10229" width="7.85546875" style="1" bestFit="1" customWidth="1"/>
    <col min="10230" max="10231" width="9.42578125" style="1" customWidth="1"/>
    <col min="10232" max="10239" width="12.5703125" style="1" customWidth="1"/>
    <col min="10240" max="10240" width="11.28515625" style="1" customWidth="1"/>
    <col min="10241" max="10250" width="11.85546875" style="1" customWidth="1"/>
    <col min="10251" max="10483" width="9.140625" style="1"/>
    <col min="10484" max="10484" width="42.85546875" style="1" customWidth="1"/>
    <col min="10485" max="10485" width="7.85546875" style="1" bestFit="1" customWidth="1"/>
    <col min="10486" max="10487" width="9.42578125" style="1" customWidth="1"/>
    <col min="10488" max="10495" width="12.5703125" style="1" customWidth="1"/>
    <col min="10496" max="10496" width="11.28515625" style="1" customWidth="1"/>
    <col min="10497" max="10506" width="11.85546875" style="1" customWidth="1"/>
    <col min="10507" max="10739" width="9.140625" style="1"/>
    <col min="10740" max="10740" width="42.85546875" style="1" customWidth="1"/>
    <col min="10741" max="10741" width="7.85546875" style="1" bestFit="1" customWidth="1"/>
    <col min="10742" max="10743" width="9.42578125" style="1" customWidth="1"/>
    <col min="10744" max="10751" width="12.5703125" style="1" customWidth="1"/>
    <col min="10752" max="10752" width="11.28515625" style="1" customWidth="1"/>
    <col min="10753" max="10762" width="11.85546875" style="1" customWidth="1"/>
    <col min="10763" max="10995" width="9.140625" style="1"/>
    <col min="10996" max="10996" width="42.85546875" style="1" customWidth="1"/>
    <col min="10997" max="10997" width="7.85546875" style="1" bestFit="1" customWidth="1"/>
    <col min="10998" max="10999" width="9.42578125" style="1" customWidth="1"/>
    <col min="11000" max="11007" width="12.5703125" style="1" customWidth="1"/>
    <col min="11008" max="11008" width="11.28515625" style="1" customWidth="1"/>
    <col min="11009" max="11018" width="11.85546875" style="1" customWidth="1"/>
    <col min="11019" max="11251" width="9.140625" style="1"/>
    <col min="11252" max="11252" width="42.85546875" style="1" customWidth="1"/>
    <col min="11253" max="11253" width="7.85546875" style="1" bestFit="1" customWidth="1"/>
    <col min="11254" max="11255" width="9.42578125" style="1" customWidth="1"/>
    <col min="11256" max="11263" width="12.5703125" style="1" customWidth="1"/>
    <col min="11264" max="11264" width="11.28515625" style="1" customWidth="1"/>
    <col min="11265" max="11274" width="11.85546875" style="1" customWidth="1"/>
    <col min="11275" max="11507" width="9.140625" style="1"/>
    <col min="11508" max="11508" width="42.85546875" style="1" customWidth="1"/>
    <col min="11509" max="11509" width="7.85546875" style="1" bestFit="1" customWidth="1"/>
    <col min="11510" max="11511" width="9.42578125" style="1" customWidth="1"/>
    <col min="11512" max="11519" width="12.5703125" style="1" customWidth="1"/>
    <col min="11520" max="11520" width="11.28515625" style="1" customWidth="1"/>
    <col min="11521" max="11530" width="11.85546875" style="1" customWidth="1"/>
    <col min="11531" max="11763" width="9.140625" style="1"/>
    <col min="11764" max="11764" width="42.85546875" style="1" customWidth="1"/>
    <col min="11765" max="11765" width="7.85546875" style="1" bestFit="1" customWidth="1"/>
    <col min="11766" max="11767" width="9.42578125" style="1" customWidth="1"/>
    <col min="11768" max="11775" width="12.5703125" style="1" customWidth="1"/>
    <col min="11776" max="11776" width="11.28515625" style="1" customWidth="1"/>
    <col min="11777" max="11786" width="11.85546875" style="1" customWidth="1"/>
    <col min="11787" max="12019" width="9.140625" style="1"/>
    <col min="12020" max="12020" width="42.85546875" style="1" customWidth="1"/>
    <col min="12021" max="12021" width="7.85546875" style="1" bestFit="1" customWidth="1"/>
    <col min="12022" max="12023" width="9.42578125" style="1" customWidth="1"/>
    <col min="12024" max="12031" width="12.5703125" style="1" customWidth="1"/>
    <col min="12032" max="12032" width="11.28515625" style="1" customWidth="1"/>
    <col min="12033" max="12042" width="11.85546875" style="1" customWidth="1"/>
    <col min="12043" max="12275" width="9.140625" style="1"/>
    <col min="12276" max="12276" width="42.85546875" style="1" customWidth="1"/>
    <col min="12277" max="12277" width="7.85546875" style="1" bestFit="1" customWidth="1"/>
    <col min="12278" max="12279" width="9.42578125" style="1" customWidth="1"/>
    <col min="12280" max="12287" width="12.5703125" style="1" customWidth="1"/>
    <col min="12288" max="12288" width="11.28515625" style="1" customWidth="1"/>
    <col min="12289" max="12298" width="11.85546875" style="1" customWidth="1"/>
    <col min="12299" max="12531" width="9.140625" style="1"/>
    <col min="12532" max="12532" width="42.85546875" style="1" customWidth="1"/>
    <col min="12533" max="12533" width="7.85546875" style="1" bestFit="1" customWidth="1"/>
    <col min="12534" max="12535" width="9.42578125" style="1" customWidth="1"/>
    <col min="12536" max="12543" width="12.5703125" style="1" customWidth="1"/>
    <col min="12544" max="12544" width="11.28515625" style="1" customWidth="1"/>
    <col min="12545" max="12554" width="11.85546875" style="1" customWidth="1"/>
    <col min="12555" max="12787" width="9.140625" style="1"/>
    <col min="12788" max="12788" width="42.85546875" style="1" customWidth="1"/>
    <col min="12789" max="12789" width="7.85546875" style="1" bestFit="1" customWidth="1"/>
    <col min="12790" max="12791" width="9.42578125" style="1" customWidth="1"/>
    <col min="12792" max="12799" width="12.5703125" style="1" customWidth="1"/>
    <col min="12800" max="12800" width="11.28515625" style="1" customWidth="1"/>
    <col min="12801" max="12810" width="11.85546875" style="1" customWidth="1"/>
    <col min="12811" max="13043" width="9.140625" style="1"/>
    <col min="13044" max="13044" width="42.85546875" style="1" customWidth="1"/>
    <col min="13045" max="13045" width="7.85546875" style="1" bestFit="1" customWidth="1"/>
    <col min="13046" max="13047" width="9.42578125" style="1" customWidth="1"/>
    <col min="13048" max="13055" width="12.5703125" style="1" customWidth="1"/>
    <col min="13056" max="13056" width="11.28515625" style="1" customWidth="1"/>
    <col min="13057" max="13066" width="11.85546875" style="1" customWidth="1"/>
    <col min="13067" max="13299" width="9.140625" style="1"/>
    <col min="13300" max="13300" width="42.85546875" style="1" customWidth="1"/>
    <col min="13301" max="13301" width="7.85546875" style="1" bestFit="1" customWidth="1"/>
    <col min="13302" max="13303" width="9.42578125" style="1" customWidth="1"/>
    <col min="13304" max="13311" width="12.5703125" style="1" customWidth="1"/>
    <col min="13312" max="13312" width="11.28515625" style="1" customWidth="1"/>
    <col min="13313" max="13322" width="11.85546875" style="1" customWidth="1"/>
    <col min="13323" max="13555" width="9.140625" style="1"/>
    <col min="13556" max="13556" width="42.85546875" style="1" customWidth="1"/>
    <col min="13557" max="13557" width="7.85546875" style="1" bestFit="1" customWidth="1"/>
    <col min="13558" max="13559" width="9.42578125" style="1" customWidth="1"/>
    <col min="13560" max="13567" width="12.5703125" style="1" customWidth="1"/>
    <col min="13568" max="13568" width="11.28515625" style="1" customWidth="1"/>
    <col min="13569" max="13578" width="11.85546875" style="1" customWidth="1"/>
    <col min="13579" max="13811" width="9.140625" style="1"/>
    <col min="13812" max="13812" width="42.85546875" style="1" customWidth="1"/>
    <col min="13813" max="13813" width="7.85546875" style="1" bestFit="1" customWidth="1"/>
    <col min="13814" max="13815" width="9.42578125" style="1" customWidth="1"/>
    <col min="13816" max="13823" width="12.5703125" style="1" customWidth="1"/>
    <col min="13824" max="13824" width="11.28515625" style="1" customWidth="1"/>
    <col min="13825" max="13834" width="11.85546875" style="1" customWidth="1"/>
    <col min="13835" max="14067" width="9.140625" style="1"/>
    <col min="14068" max="14068" width="42.85546875" style="1" customWidth="1"/>
    <col min="14069" max="14069" width="7.85546875" style="1" bestFit="1" customWidth="1"/>
    <col min="14070" max="14071" width="9.42578125" style="1" customWidth="1"/>
    <col min="14072" max="14079" width="12.5703125" style="1" customWidth="1"/>
    <col min="14080" max="14080" width="11.28515625" style="1" customWidth="1"/>
    <col min="14081" max="14090" width="11.85546875" style="1" customWidth="1"/>
    <col min="14091" max="14323" width="9.140625" style="1"/>
    <col min="14324" max="14324" width="42.85546875" style="1" customWidth="1"/>
    <col min="14325" max="14325" width="7.85546875" style="1" bestFit="1" customWidth="1"/>
    <col min="14326" max="14327" width="9.42578125" style="1" customWidth="1"/>
    <col min="14328" max="14335" width="12.5703125" style="1" customWidth="1"/>
    <col min="14336" max="14336" width="11.28515625" style="1" customWidth="1"/>
    <col min="14337" max="14346" width="11.85546875" style="1" customWidth="1"/>
    <col min="14347" max="14579" width="9.140625" style="1"/>
    <col min="14580" max="14580" width="42.85546875" style="1" customWidth="1"/>
    <col min="14581" max="14581" width="7.85546875" style="1" bestFit="1" customWidth="1"/>
    <col min="14582" max="14583" width="9.42578125" style="1" customWidth="1"/>
    <col min="14584" max="14591" width="12.5703125" style="1" customWidth="1"/>
    <col min="14592" max="14592" width="11.28515625" style="1" customWidth="1"/>
    <col min="14593" max="14602" width="11.85546875" style="1" customWidth="1"/>
    <col min="14603" max="14835" width="9.140625" style="1"/>
    <col min="14836" max="14836" width="42.85546875" style="1" customWidth="1"/>
    <col min="14837" max="14837" width="7.85546875" style="1" bestFit="1" customWidth="1"/>
    <col min="14838" max="14839" width="9.42578125" style="1" customWidth="1"/>
    <col min="14840" max="14847" width="12.5703125" style="1" customWidth="1"/>
    <col min="14848" max="14848" width="11.28515625" style="1" customWidth="1"/>
    <col min="14849" max="14858" width="11.85546875" style="1" customWidth="1"/>
    <col min="14859" max="15091" width="9.140625" style="1"/>
    <col min="15092" max="15092" width="42.85546875" style="1" customWidth="1"/>
    <col min="15093" max="15093" width="7.85546875" style="1" bestFit="1" customWidth="1"/>
    <col min="15094" max="15095" width="9.42578125" style="1" customWidth="1"/>
    <col min="15096" max="15103" width="12.5703125" style="1" customWidth="1"/>
    <col min="15104" max="15104" width="11.28515625" style="1" customWidth="1"/>
    <col min="15105" max="15114" width="11.85546875" style="1" customWidth="1"/>
    <col min="15115" max="16384" width="9.140625" style="1"/>
  </cols>
  <sheetData>
    <row r="1" spans="1:440" ht="15.75" customHeight="1" thickBot="1" x14ac:dyDescent="0.25">
      <c r="A1" s="84" t="s">
        <v>0</v>
      </c>
      <c r="B1" s="86" t="s">
        <v>1</v>
      </c>
      <c r="C1" s="88" t="s">
        <v>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3"/>
      <c r="AZ1" s="83"/>
      <c r="BB1" s="88" t="s">
        <v>3</v>
      </c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3"/>
      <c r="CY1" s="83"/>
    </row>
    <row r="2" spans="1:440" ht="12" thickBot="1" x14ac:dyDescent="0.25">
      <c r="A2" s="85"/>
      <c r="B2" s="87"/>
      <c r="C2" s="57" t="s">
        <v>248</v>
      </c>
      <c r="D2" s="57" t="s">
        <v>249</v>
      </c>
      <c r="E2" s="57" t="s">
        <v>250</v>
      </c>
      <c r="F2" s="57" t="s">
        <v>251</v>
      </c>
      <c r="G2" s="57" t="s">
        <v>252</v>
      </c>
      <c r="H2" s="57" t="s">
        <v>253</v>
      </c>
      <c r="I2" s="57" t="s">
        <v>254</v>
      </c>
      <c r="J2" s="57" t="s">
        <v>255</v>
      </c>
      <c r="K2" s="57" t="s">
        <v>256</v>
      </c>
      <c r="L2" s="57" t="s">
        <v>257</v>
      </c>
      <c r="M2" s="57" t="s">
        <v>258</v>
      </c>
      <c r="N2" s="57" t="s">
        <v>259</v>
      </c>
      <c r="O2" s="57" t="s">
        <v>260</v>
      </c>
      <c r="P2" s="57" t="s">
        <v>261</v>
      </c>
      <c r="Q2" s="57" t="s">
        <v>262</v>
      </c>
      <c r="R2" s="57" t="s">
        <v>240</v>
      </c>
      <c r="S2" s="57" t="s">
        <v>241</v>
      </c>
      <c r="T2" s="57" t="s">
        <v>242</v>
      </c>
      <c r="U2" s="57" t="s">
        <v>243</v>
      </c>
      <c r="V2" s="57" t="s">
        <v>244</v>
      </c>
      <c r="W2" s="57" t="s">
        <v>245</v>
      </c>
      <c r="X2" s="57" t="s">
        <v>246</v>
      </c>
      <c r="Y2" s="57" t="s">
        <v>247</v>
      </c>
      <c r="Z2" s="57" t="s">
        <v>4</v>
      </c>
      <c r="AA2" s="57" t="s">
        <v>5</v>
      </c>
      <c r="AB2" s="57" t="s">
        <v>238</v>
      </c>
      <c r="AC2" s="57" t="s">
        <v>6</v>
      </c>
      <c r="AD2" s="57" t="s">
        <v>7</v>
      </c>
      <c r="AE2" s="57" t="s">
        <v>239</v>
      </c>
      <c r="AF2" s="57" t="s">
        <v>237</v>
      </c>
      <c r="AG2" s="57" t="s">
        <v>263</v>
      </c>
      <c r="AH2" s="57" t="s">
        <v>264</v>
      </c>
      <c r="AI2" s="57" t="s">
        <v>265</v>
      </c>
      <c r="AJ2" s="57" t="s">
        <v>266</v>
      </c>
      <c r="AK2" s="57" t="s">
        <v>267</v>
      </c>
      <c r="AL2" s="57" t="s">
        <v>272</v>
      </c>
      <c r="AM2" s="57" t="s">
        <v>273</v>
      </c>
      <c r="AN2" s="57" t="s">
        <v>274</v>
      </c>
      <c r="AO2" s="57" t="s">
        <v>275</v>
      </c>
      <c r="AP2" s="57" t="s">
        <v>279</v>
      </c>
      <c r="AQ2" s="57" t="s">
        <v>280</v>
      </c>
      <c r="AR2" s="57" t="s">
        <v>281</v>
      </c>
      <c r="AS2" s="82" t="s">
        <v>282</v>
      </c>
      <c r="AT2" s="57" t="s">
        <v>283</v>
      </c>
      <c r="AU2" s="57" t="s">
        <v>284</v>
      </c>
      <c r="AV2" s="57" t="s">
        <v>285</v>
      </c>
      <c r="AW2" s="57" t="s">
        <v>286</v>
      </c>
      <c r="AX2" s="57" t="s">
        <v>287</v>
      </c>
      <c r="AY2" s="57" t="s">
        <v>276</v>
      </c>
      <c r="AZ2" s="57" t="s">
        <v>277</v>
      </c>
      <c r="BA2" s="50"/>
      <c r="BB2" s="57" t="s">
        <v>248</v>
      </c>
      <c r="BC2" s="57" t="s">
        <v>249</v>
      </c>
      <c r="BD2" s="57" t="s">
        <v>250</v>
      </c>
      <c r="BE2" s="57" t="s">
        <v>251</v>
      </c>
      <c r="BF2" s="57" t="s">
        <v>252</v>
      </c>
      <c r="BG2" s="57" t="s">
        <v>253</v>
      </c>
      <c r="BH2" s="57" t="s">
        <v>254</v>
      </c>
      <c r="BI2" s="57" t="s">
        <v>255</v>
      </c>
      <c r="BJ2" s="57" t="s">
        <v>256</v>
      </c>
      <c r="BK2" s="57" t="s">
        <v>257</v>
      </c>
      <c r="BL2" s="57" t="s">
        <v>258</v>
      </c>
      <c r="BM2" s="57" t="s">
        <v>259</v>
      </c>
      <c r="BN2" s="57" t="s">
        <v>260</v>
      </c>
      <c r="BO2" s="57" t="s">
        <v>261</v>
      </c>
      <c r="BP2" s="57" t="s">
        <v>262</v>
      </c>
      <c r="BQ2" s="57" t="s">
        <v>240</v>
      </c>
      <c r="BR2" s="57" t="s">
        <v>241</v>
      </c>
      <c r="BS2" s="57" t="s">
        <v>242</v>
      </c>
      <c r="BT2" s="57" t="s">
        <v>243</v>
      </c>
      <c r="BU2" s="57" t="s">
        <v>244</v>
      </c>
      <c r="BV2" s="57" t="s">
        <v>245</v>
      </c>
      <c r="BW2" s="57" t="s">
        <v>246</v>
      </c>
      <c r="BX2" s="57" t="s">
        <v>247</v>
      </c>
      <c r="BY2" s="57" t="s">
        <v>4</v>
      </c>
      <c r="BZ2" s="57" t="s">
        <v>5</v>
      </c>
      <c r="CA2" s="57" t="s">
        <v>238</v>
      </c>
      <c r="CB2" s="57" t="s">
        <v>6</v>
      </c>
      <c r="CC2" s="57" t="s">
        <v>7</v>
      </c>
      <c r="CD2" s="57" t="s">
        <v>239</v>
      </c>
      <c r="CE2" s="57" t="s">
        <v>237</v>
      </c>
      <c r="CF2" s="57" t="s">
        <v>263</v>
      </c>
      <c r="CG2" s="57" t="s">
        <v>264</v>
      </c>
      <c r="CH2" s="57" t="s">
        <v>265</v>
      </c>
      <c r="CI2" s="57" t="s">
        <v>266</v>
      </c>
      <c r="CJ2" s="57" t="s">
        <v>267</v>
      </c>
      <c r="CK2" s="57" t="s">
        <v>272</v>
      </c>
      <c r="CL2" s="57" t="s">
        <v>273</v>
      </c>
      <c r="CM2" s="57" t="s">
        <v>274</v>
      </c>
      <c r="CN2" s="57" t="s">
        <v>275</v>
      </c>
      <c r="CO2" s="57" t="s">
        <v>279</v>
      </c>
      <c r="CP2" s="57" t="s">
        <v>280</v>
      </c>
      <c r="CQ2" s="57" t="s">
        <v>281</v>
      </c>
      <c r="CR2" s="57" t="s">
        <v>282</v>
      </c>
      <c r="CS2" s="57" t="s">
        <v>283</v>
      </c>
      <c r="CT2" s="57" t="s">
        <v>284</v>
      </c>
      <c r="CU2" s="57" t="s">
        <v>285</v>
      </c>
      <c r="CV2" s="57" t="s">
        <v>286</v>
      </c>
      <c r="CW2" s="57" t="s">
        <v>287</v>
      </c>
      <c r="CX2" s="57" t="s">
        <v>276</v>
      </c>
      <c r="CY2" s="57" t="s">
        <v>277</v>
      </c>
    </row>
    <row r="3" spans="1:440" s="2" customFormat="1" ht="11.25" x14ac:dyDescent="0.2">
      <c r="A3" s="37" t="s">
        <v>8</v>
      </c>
      <c r="B3" s="2" t="s">
        <v>9</v>
      </c>
      <c r="C3" s="58">
        <f t="shared" ref="C3:Q3" si="0">C4+C5</f>
        <v>487132</v>
      </c>
      <c r="D3" s="59">
        <f t="shared" si="0"/>
        <v>487745</v>
      </c>
      <c r="E3" s="59">
        <f t="shared" si="0"/>
        <v>490847</v>
      </c>
      <c r="F3" s="59">
        <f t="shared" si="0"/>
        <v>496710</v>
      </c>
      <c r="G3" s="59">
        <f t="shared" si="0"/>
        <v>505244</v>
      </c>
      <c r="H3" s="59">
        <f t="shared" si="0"/>
        <v>504067</v>
      </c>
      <c r="I3" s="59">
        <f t="shared" si="0"/>
        <v>511433</v>
      </c>
      <c r="J3" s="59">
        <f t="shared" si="0"/>
        <v>517104</v>
      </c>
      <c r="K3" s="59">
        <f t="shared" si="0"/>
        <v>518719</v>
      </c>
      <c r="L3" s="59">
        <f t="shared" si="0"/>
        <v>518240</v>
      </c>
      <c r="M3" s="59">
        <f t="shared" si="0"/>
        <v>522824</v>
      </c>
      <c r="N3" s="59">
        <f t="shared" si="0"/>
        <v>534344</v>
      </c>
      <c r="O3" s="59">
        <f t="shared" si="0"/>
        <v>518367</v>
      </c>
      <c r="P3" s="59">
        <f t="shared" si="0"/>
        <v>515395</v>
      </c>
      <c r="Q3" s="59">
        <f t="shared" si="0"/>
        <v>514810</v>
      </c>
      <c r="R3" s="59">
        <f t="shared" ref="R3:Z3" si="1">SUM(R4:R5)</f>
        <v>510753</v>
      </c>
      <c r="S3" s="59">
        <f t="shared" si="1"/>
        <v>506832</v>
      </c>
      <c r="T3" s="59">
        <f t="shared" si="1"/>
        <v>498552</v>
      </c>
      <c r="U3" s="59">
        <f t="shared" si="1"/>
        <v>491405</v>
      </c>
      <c r="V3" s="59">
        <f t="shared" si="1"/>
        <v>490684</v>
      </c>
      <c r="W3" s="59">
        <f t="shared" si="1"/>
        <v>497810</v>
      </c>
      <c r="X3" s="59">
        <f t="shared" si="1"/>
        <v>491189</v>
      </c>
      <c r="Y3" s="59">
        <f t="shared" si="1"/>
        <v>489788</v>
      </c>
      <c r="Z3" s="59">
        <f t="shared" si="1"/>
        <v>488746</v>
      </c>
      <c r="AA3" s="59">
        <f t="shared" ref="AA3:AG3" si="2">SUM(AA4:AA5)</f>
        <v>476250</v>
      </c>
      <c r="AB3" s="59">
        <f t="shared" si="2"/>
        <v>459271</v>
      </c>
      <c r="AC3" s="59">
        <f t="shared" si="2"/>
        <v>457860</v>
      </c>
      <c r="AD3" s="59">
        <f t="shared" si="2"/>
        <v>458346</v>
      </c>
      <c r="AE3" s="59">
        <f t="shared" si="2"/>
        <v>458011</v>
      </c>
      <c r="AF3" s="59">
        <f t="shared" si="2"/>
        <v>456192</v>
      </c>
      <c r="AG3" s="59">
        <f t="shared" si="2"/>
        <v>463831</v>
      </c>
      <c r="AH3" s="59">
        <f t="shared" ref="AH3:AO3" si="3">SUM(AH4:AH5)</f>
        <v>471579</v>
      </c>
      <c r="AI3" s="59">
        <f t="shared" si="3"/>
        <v>459955</v>
      </c>
      <c r="AJ3" s="59">
        <f t="shared" si="3"/>
        <v>456592</v>
      </c>
      <c r="AK3" s="59">
        <f t="shared" si="3"/>
        <v>454097</v>
      </c>
      <c r="AL3" s="59">
        <f t="shared" si="3"/>
        <v>459380</v>
      </c>
      <c r="AM3" s="59">
        <f t="shared" si="3"/>
        <v>455729</v>
      </c>
      <c r="AN3" s="59">
        <f t="shared" si="3"/>
        <v>452524</v>
      </c>
      <c r="AO3" s="59">
        <f t="shared" si="3"/>
        <v>454556</v>
      </c>
      <c r="AP3" s="59">
        <f>SUM(AP4:AP5)</f>
        <v>462492</v>
      </c>
      <c r="AQ3" s="59">
        <f t="shared" ref="AQ3:AX3" si="4">SUM(AQ4:AQ5)</f>
        <v>463441</v>
      </c>
      <c r="AR3" s="59">
        <f t="shared" si="4"/>
        <v>452477</v>
      </c>
      <c r="AS3" s="59">
        <f t="shared" si="4"/>
        <v>455554</v>
      </c>
      <c r="AT3" s="59">
        <f t="shared" si="4"/>
        <v>452138</v>
      </c>
      <c r="AU3" s="59">
        <f t="shared" si="4"/>
        <v>452718</v>
      </c>
      <c r="AV3" s="59">
        <f t="shared" si="4"/>
        <v>453930</v>
      </c>
      <c r="AW3" s="59">
        <f t="shared" si="4"/>
        <v>459407</v>
      </c>
      <c r="AX3" s="59">
        <f t="shared" si="4"/>
        <v>457345</v>
      </c>
      <c r="AY3" s="59">
        <v>465469</v>
      </c>
      <c r="AZ3" s="59">
        <v>464402</v>
      </c>
      <c r="BA3" s="61"/>
      <c r="BB3" s="58">
        <f t="shared" ref="BB3:BP3" si="5">BB4+BB5</f>
        <v>16448188825</v>
      </c>
      <c r="BC3" s="59">
        <f t="shared" si="5"/>
        <v>17510873008</v>
      </c>
      <c r="BD3" s="59">
        <f t="shared" si="5"/>
        <v>17149708859</v>
      </c>
      <c r="BE3" s="59">
        <f t="shared" si="5"/>
        <v>17603372833</v>
      </c>
      <c r="BF3" s="59">
        <f t="shared" si="5"/>
        <v>19129235237</v>
      </c>
      <c r="BG3" s="59">
        <f t="shared" si="5"/>
        <v>19696688896</v>
      </c>
      <c r="BH3" s="59">
        <f t="shared" si="5"/>
        <v>19567627283</v>
      </c>
      <c r="BI3" s="59">
        <f t="shared" si="5"/>
        <v>20444707224</v>
      </c>
      <c r="BJ3" s="59">
        <f t="shared" si="5"/>
        <v>21593220480</v>
      </c>
      <c r="BK3" s="59">
        <f t="shared" si="5"/>
        <v>24878861928</v>
      </c>
      <c r="BL3" s="59">
        <f t="shared" si="5"/>
        <v>22051206684</v>
      </c>
      <c r="BM3" s="59">
        <f t="shared" si="5"/>
        <v>23272177571</v>
      </c>
      <c r="BN3" s="59">
        <f t="shared" si="5"/>
        <v>23792569579</v>
      </c>
      <c r="BO3" s="59">
        <f t="shared" si="5"/>
        <v>24159149267</v>
      </c>
      <c r="BP3" s="59">
        <f t="shared" si="5"/>
        <v>24405155550</v>
      </c>
      <c r="BQ3" s="59">
        <f>SUM(BQ4:BQ5)</f>
        <v>24012878466</v>
      </c>
      <c r="BR3" s="59">
        <f t="shared" ref="BR3:BY3" si="6">SUM(BR4:BR5)</f>
        <v>25243403246</v>
      </c>
      <c r="BS3" s="59">
        <f t="shared" si="6"/>
        <v>26047250088</v>
      </c>
      <c r="BT3" s="59">
        <f t="shared" si="6"/>
        <v>23237241727</v>
      </c>
      <c r="BU3" s="59">
        <f t="shared" si="6"/>
        <v>22615043633</v>
      </c>
      <c r="BV3" s="59">
        <f t="shared" si="6"/>
        <v>27390105514</v>
      </c>
      <c r="BW3" s="59">
        <f t="shared" si="6"/>
        <v>27921480404</v>
      </c>
      <c r="BX3" s="59">
        <f t="shared" si="6"/>
        <v>27333936913</v>
      </c>
      <c r="BY3" s="59">
        <f t="shared" si="6"/>
        <v>27464753040</v>
      </c>
      <c r="BZ3" s="59">
        <f t="shared" ref="BZ3:CF3" si="7">SUM(BZ4:BZ5)</f>
        <v>28908352509</v>
      </c>
      <c r="CA3" s="59">
        <f t="shared" si="7"/>
        <v>29167661006</v>
      </c>
      <c r="CB3" s="59">
        <f t="shared" si="7"/>
        <v>28248204856</v>
      </c>
      <c r="CC3" s="59">
        <f t="shared" si="7"/>
        <v>29083602770</v>
      </c>
      <c r="CD3" s="59">
        <f t="shared" si="7"/>
        <v>30179666139</v>
      </c>
      <c r="CE3" s="59">
        <f t="shared" si="7"/>
        <v>30986959902</v>
      </c>
      <c r="CF3" s="59">
        <f t="shared" si="7"/>
        <v>30954492907</v>
      </c>
      <c r="CG3" s="43">
        <f t="shared" ref="CG3:CN3" si="8">SUM(CG4:CG5)</f>
        <v>31208447546</v>
      </c>
      <c r="CH3" s="43">
        <f t="shared" si="8"/>
        <v>31972099749</v>
      </c>
      <c r="CI3" s="43">
        <f t="shared" si="8"/>
        <v>32437336685</v>
      </c>
      <c r="CJ3" s="43">
        <f t="shared" si="8"/>
        <v>32198355576</v>
      </c>
      <c r="CK3" s="43">
        <f t="shared" si="8"/>
        <v>31902097228</v>
      </c>
      <c r="CL3" s="43">
        <f t="shared" si="8"/>
        <v>33753865816</v>
      </c>
      <c r="CM3" s="43">
        <f t="shared" si="8"/>
        <v>34426638898</v>
      </c>
      <c r="CN3" s="43">
        <f t="shared" si="8"/>
        <v>33570161965</v>
      </c>
      <c r="CO3" s="43">
        <f t="shared" ref="CO3" si="9">SUM(CO4:CO5)</f>
        <v>34640413193</v>
      </c>
      <c r="CP3" s="43">
        <f t="shared" ref="CP3" si="10">SUM(CP4:CP5)</f>
        <v>37020235301</v>
      </c>
      <c r="CQ3" s="43">
        <f t="shared" ref="CQ3" si="11">SUM(CQ4:CQ5)</f>
        <v>37890912405</v>
      </c>
      <c r="CR3" s="43">
        <f t="shared" ref="CR3" si="12">SUM(CR4:CR5)</f>
        <v>37902858287</v>
      </c>
      <c r="CS3" s="43">
        <f t="shared" ref="CS3" si="13">SUM(CS4:CS5)</f>
        <v>33899243331</v>
      </c>
      <c r="CT3" s="43">
        <f t="shared" ref="CT3" si="14">SUM(CT4:CT5)</f>
        <v>38484385642</v>
      </c>
      <c r="CU3" s="43">
        <f t="shared" ref="CU3" si="15">SUM(CU4:CU5)</f>
        <v>39355035458</v>
      </c>
      <c r="CV3" s="43">
        <f t="shared" ref="CV3" si="16">SUM(CV4:CV5)</f>
        <v>39645941546</v>
      </c>
      <c r="CW3" s="43">
        <f t="shared" ref="CW3" si="17">SUM(CW4:CW5)</f>
        <v>40076053266</v>
      </c>
      <c r="CX3" s="43">
        <v>43582659516</v>
      </c>
      <c r="CY3" s="43">
        <v>42720661345</v>
      </c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</row>
    <row r="4" spans="1:440" ht="12.75" x14ac:dyDescent="0.2">
      <c r="A4" s="3" t="s">
        <v>10</v>
      </c>
      <c r="B4" s="31" t="s">
        <v>11</v>
      </c>
      <c r="C4" s="62">
        <v>160117</v>
      </c>
      <c r="D4" s="63">
        <v>160295</v>
      </c>
      <c r="E4" s="63">
        <v>159494</v>
      </c>
      <c r="F4" s="63">
        <v>157920</v>
      </c>
      <c r="G4" s="63">
        <v>155916</v>
      </c>
      <c r="H4" s="63">
        <v>152767</v>
      </c>
      <c r="I4" s="63">
        <v>151566</v>
      </c>
      <c r="J4" s="63">
        <v>150145</v>
      </c>
      <c r="K4" s="63">
        <v>143631</v>
      </c>
      <c r="L4" s="63">
        <v>143544</v>
      </c>
      <c r="M4" s="63">
        <v>142542</v>
      </c>
      <c r="N4" s="63">
        <v>142398</v>
      </c>
      <c r="O4" s="63">
        <v>142015</v>
      </c>
      <c r="P4" s="63">
        <v>141048</v>
      </c>
      <c r="Q4" s="63">
        <v>138275</v>
      </c>
      <c r="R4" s="23">
        <v>134424</v>
      </c>
      <c r="S4" s="23">
        <v>128573</v>
      </c>
      <c r="T4" s="23">
        <v>123830</v>
      </c>
      <c r="U4" s="23">
        <v>118392</v>
      </c>
      <c r="V4" s="23">
        <v>118465</v>
      </c>
      <c r="W4" s="24">
        <v>118504</v>
      </c>
      <c r="X4" s="25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95625</v>
      </c>
      <c r="AV4" s="4">
        <v>93548</v>
      </c>
      <c r="AW4" s="4">
        <v>94646</v>
      </c>
      <c r="AX4" s="4">
        <v>95156</v>
      </c>
      <c r="AY4" s="4">
        <v>93846</v>
      </c>
      <c r="AZ4" s="4">
        <v>92452</v>
      </c>
      <c r="BA4" s="29"/>
      <c r="BB4" s="62">
        <v>4459902056</v>
      </c>
      <c r="BC4" s="63">
        <v>4549080656</v>
      </c>
      <c r="BD4" s="63">
        <v>4587890732</v>
      </c>
      <c r="BE4" s="63">
        <v>4680625090</v>
      </c>
      <c r="BF4" s="63">
        <v>5074744509</v>
      </c>
      <c r="BG4" s="63">
        <v>5104615649</v>
      </c>
      <c r="BH4" s="63">
        <v>5008498081</v>
      </c>
      <c r="BI4" s="63">
        <v>5138999657</v>
      </c>
      <c r="BJ4" s="63">
        <v>5217014628</v>
      </c>
      <c r="BK4" s="63">
        <v>5461099716</v>
      </c>
      <c r="BL4" s="63">
        <v>5435657981</v>
      </c>
      <c r="BM4" s="63">
        <v>5455295685</v>
      </c>
      <c r="BN4" s="64">
        <v>5640515825</v>
      </c>
      <c r="BO4" s="64">
        <v>5514704397</v>
      </c>
      <c r="BP4" s="64">
        <v>5910808606</v>
      </c>
      <c r="BQ4" s="4">
        <v>5834461592</v>
      </c>
      <c r="BR4" s="4">
        <v>5737399282</v>
      </c>
      <c r="BS4" s="4">
        <v>5962248432</v>
      </c>
      <c r="BT4" s="4">
        <v>5641869589</v>
      </c>
      <c r="BU4" s="4">
        <v>5509902454</v>
      </c>
      <c r="BV4" s="4">
        <v>5633291319</v>
      </c>
      <c r="BW4" s="4">
        <v>5907900199</v>
      </c>
      <c r="BX4" s="4">
        <v>5663215934</v>
      </c>
      <c r="BY4" s="4">
        <v>5684693605</v>
      </c>
      <c r="BZ4" s="4">
        <v>6244008349</v>
      </c>
      <c r="CA4" s="65">
        <v>6682944483</v>
      </c>
      <c r="CB4" s="4">
        <v>6698579494</v>
      </c>
      <c r="CC4" s="4">
        <v>7426413104</v>
      </c>
      <c r="CD4" s="4">
        <v>7194212316</v>
      </c>
      <c r="CE4" s="4">
        <v>7196830368</v>
      </c>
      <c r="CF4" s="4">
        <v>7507738151</v>
      </c>
      <c r="CG4" s="4">
        <v>7228346491</v>
      </c>
      <c r="CH4" s="4">
        <v>7197352109</v>
      </c>
      <c r="CI4" s="4">
        <v>7139091934</v>
      </c>
      <c r="CJ4" s="4">
        <v>6715206716</v>
      </c>
      <c r="CK4" s="4">
        <v>6737629353</v>
      </c>
      <c r="CL4" s="4">
        <v>6589181578</v>
      </c>
      <c r="CM4" s="4">
        <v>6296497412</v>
      </c>
      <c r="CN4" s="4">
        <v>5884332701</v>
      </c>
      <c r="CO4" s="4">
        <v>6300763746</v>
      </c>
      <c r="CP4" s="4">
        <v>6817076002</v>
      </c>
      <c r="CQ4" s="4">
        <v>6800629873</v>
      </c>
      <c r="CR4" s="4">
        <v>6909314624</v>
      </c>
      <c r="CS4" s="4">
        <v>5517360490</v>
      </c>
      <c r="CT4" s="4">
        <v>6937382833</v>
      </c>
      <c r="CU4" s="4">
        <v>7430259645</v>
      </c>
      <c r="CV4" s="4">
        <v>7428600756</v>
      </c>
      <c r="CW4" s="4">
        <v>7682942793</v>
      </c>
      <c r="CX4" s="4">
        <v>7908522159</v>
      </c>
      <c r="CY4" s="4">
        <v>7778791371</v>
      </c>
    </row>
    <row r="5" spans="1:440" ht="12.75" x14ac:dyDescent="0.2">
      <c r="A5" s="3" t="s">
        <v>12</v>
      </c>
      <c r="B5" s="31" t="s">
        <v>13</v>
      </c>
      <c r="C5" s="62">
        <v>327015</v>
      </c>
      <c r="D5" s="63">
        <v>327450</v>
      </c>
      <c r="E5" s="63">
        <v>331353</v>
      </c>
      <c r="F5" s="63">
        <v>338790</v>
      </c>
      <c r="G5" s="63">
        <v>349328</v>
      </c>
      <c r="H5" s="63">
        <v>351300</v>
      </c>
      <c r="I5" s="63">
        <v>359867</v>
      </c>
      <c r="J5" s="63">
        <v>366959</v>
      </c>
      <c r="K5" s="63">
        <v>375088</v>
      </c>
      <c r="L5" s="63">
        <v>374696</v>
      </c>
      <c r="M5" s="63">
        <v>380282</v>
      </c>
      <c r="N5" s="63">
        <v>391946</v>
      </c>
      <c r="O5" s="63">
        <v>376352</v>
      </c>
      <c r="P5" s="63">
        <v>374347</v>
      </c>
      <c r="Q5" s="63">
        <v>376535</v>
      </c>
      <c r="R5" s="23">
        <v>376329</v>
      </c>
      <c r="S5" s="23">
        <v>378259</v>
      </c>
      <c r="T5" s="23">
        <v>374722</v>
      </c>
      <c r="U5" s="23">
        <v>373013</v>
      </c>
      <c r="V5" s="23">
        <v>372219</v>
      </c>
      <c r="W5" s="24">
        <v>379306</v>
      </c>
      <c r="X5" s="25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357093</v>
      </c>
      <c r="AV5" s="4">
        <v>360382</v>
      </c>
      <c r="AW5" s="4">
        <v>364761</v>
      </c>
      <c r="AX5" s="4">
        <v>362189</v>
      </c>
      <c r="AY5" s="4">
        <v>371623</v>
      </c>
      <c r="AZ5" s="4">
        <v>371950</v>
      </c>
      <c r="BA5" s="29"/>
      <c r="BB5" s="62">
        <v>11988286769</v>
      </c>
      <c r="BC5" s="63">
        <v>12961792352</v>
      </c>
      <c r="BD5" s="63">
        <v>12561818127</v>
      </c>
      <c r="BE5" s="63">
        <v>12922747743</v>
      </c>
      <c r="BF5" s="63">
        <v>14054490728</v>
      </c>
      <c r="BG5" s="63">
        <v>14592073247</v>
      </c>
      <c r="BH5" s="63">
        <v>14559129202</v>
      </c>
      <c r="BI5" s="63">
        <v>15305707567</v>
      </c>
      <c r="BJ5" s="63">
        <v>16376205852</v>
      </c>
      <c r="BK5" s="63">
        <v>19417762212</v>
      </c>
      <c r="BL5" s="63">
        <v>16615548703</v>
      </c>
      <c r="BM5" s="63">
        <v>17816881886</v>
      </c>
      <c r="BN5" s="64">
        <v>18152053754</v>
      </c>
      <c r="BO5" s="64">
        <v>18644444870</v>
      </c>
      <c r="BP5" s="64">
        <v>18494346944</v>
      </c>
      <c r="BQ5" s="4">
        <v>18178416874</v>
      </c>
      <c r="BR5" s="4">
        <v>19506003964</v>
      </c>
      <c r="BS5" s="4">
        <v>20085001656</v>
      </c>
      <c r="BT5" s="4">
        <v>17595372138</v>
      </c>
      <c r="BU5" s="4">
        <v>17105141179</v>
      </c>
      <c r="BV5" s="4">
        <v>21756814195</v>
      </c>
      <c r="BW5" s="4">
        <v>22013580205</v>
      </c>
      <c r="BX5" s="4">
        <v>21670720979</v>
      </c>
      <c r="BY5" s="4">
        <v>21780059435</v>
      </c>
      <c r="BZ5" s="4">
        <v>22664344160</v>
      </c>
      <c r="CA5" s="65">
        <v>22484716523</v>
      </c>
      <c r="CB5" s="4">
        <v>21549625362</v>
      </c>
      <c r="CC5" s="4">
        <v>21657189666</v>
      </c>
      <c r="CD5" s="4">
        <v>22985453823</v>
      </c>
      <c r="CE5" s="4">
        <v>23790129534</v>
      </c>
      <c r="CF5" s="4">
        <v>23446754756</v>
      </c>
      <c r="CG5" s="4">
        <v>23980101055</v>
      </c>
      <c r="CH5" s="4">
        <v>24774747640</v>
      </c>
      <c r="CI5" s="4">
        <v>25298244751</v>
      </c>
      <c r="CJ5" s="4">
        <v>25483148860</v>
      </c>
      <c r="CK5" s="4">
        <v>25164467875</v>
      </c>
      <c r="CL5" s="4">
        <v>27164684238</v>
      </c>
      <c r="CM5" s="4">
        <v>28130141486</v>
      </c>
      <c r="CN5" s="4">
        <v>27685829264</v>
      </c>
      <c r="CO5" s="4">
        <v>28339649447</v>
      </c>
      <c r="CP5" s="4">
        <v>30203159299</v>
      </c>
      <c r="CQ5" s="4">
        <v>31090282532</v>
      </c>
      <c r="CR5" s="4">
        <v>30993543663</v>
      </c>
      <c r="CS5" s="4">
        <v>28381882841</v>
      </c>
      <c r="CT5" s="4">
        <v>31547002809</v>
      </c>
      <c r="CU5" s="4">
        <v>31924775813</v>
      </c>
      <c r="CV5" s="4">
        <v>32217340790</v>
      </c>
      <c r="CW5" s="4">
        <v>32393110473</v>
      </c>
      <c r="CX5" s="4">
        <v>35674137357</v>
      </c>
      <c r="CY5" s="4">
        <v>34941869974</v>
      </c>
    </row>
    <row r="6" spans="1:440" s="2" customFormat="1" ht="11.25" x14ac:dyDescent="0.2">
      <c r="A6" s="38" t="s">
        <v>14</v>
      </c>
      <c r="B6" s="2" t="s">
        <v>15</v>
      </c>
      <c r="C6" s="66">
        <f t="shared" ref="C6:Q6" si="18">C7+C13+C20+C26+C33+C36+C46+C54+C59+C66</f>
        <v>1203405.436013245</v>
      </c>
      <c r="D6" s="60">
        <f t="shared" si="18"/>
        <v>1186237.3375560502</v>
      </c>
      <c r="E6" s="60">
        <f t="shared" si="18"/>
        <v>1191469.9527874088</v>
      </c>
      <c r="F6" s="60">
        <f t="shared" si="18"/>
        <v>1176113.0699105866</v>
      </c>
      <c r="G6" s="60">
        <f t="shared" si="18"/>
        <v>1167431.0289613875</v>
      </c>
      <c r="H6" s="60">
        <f t="shared" si="18"/>
        <v>1174481.3925181846</v>
      </c>
      <c r="I6" s="60">
        <f t="shared" si="18"/>
        <v>1172342.4238523184</v>
      </c>
      <c r="J6" s="60">
        <f t="shared" si="18"/>
        <v>1161490.6215771586</v>
      </c>
      <c r="K6" s="60">
        <f t="shared" si="18"/>
        <v>1163902.421704453</v>
      </c>
      <c r="L6" s="60">
        <f t="shared" si="18"/>
        <v>1173003.2536925916</v>
      </c>
      <c r="M6" s="60">
        <f t="shared" si="18"/>
        <v>1172555.482374172</v>
      </c>
      <c r="N6" s="60">
        <f t="shared" si="18"/>
        <v>1161332.5356855909</v>
      </c>
      <c r="O6" s="60">
        <f t="shared" si="18"/>
        <v>1166446.6678290912</v>
      </c>
      <c r="P6" s="60">
        <f t="shared" si="18"/>
        <v>1165799.1383155042</v>
      </c>
      <c r="Q6" s="60">
        <f t="shared" si="18"/>
        <v>1166522.059561634</v>
      </c>
      <c r="R6" s="60">
        <f t="shared" ref="R6:AO6" si="19">R7+R20+R13+R26+R33+R36+R46+R54+R59+R66</f>
        <v>1162171.8125403756</v>
      </c>
      <c r="S6" s="60">
        <f t="shared" si="19"/>
        <v>1167137.9858048649</v>
      </c>
      <c r="T6" s="60">
        <f t="shared" si="19"/>
        <v>1176258.1282687008</v>
      </c>
      <c r="U6" s="60">
        <f t="shared" si="19"/>
        <v>1168291.0756568746</v>
      </c>
      <c r="V6" s="60">
        <f t="shared" si="19"/>
        <v>1159826.8221515985</v>
      </c>
      <c r="W6" s="60">
        <f t="shared" si="19"/>
        <v>1154419.3381141215</v>
      </c>
      <c r="X6" s="60">
        <f t="shared" si="19"/>
        <v>1159705.5411559551</v>
      </c>
      <c r="Y6" s="60">
        <f t="shared" si="19"/>
        <v>1170217.3554884298</v>
      </c>
      <c r="Z6" s="60">
        <f t="shared" si="19"/>
        <v>1164075.9996378855</v>
      </c>
      <c r="AA6" s="60">
        <f t="shared" si="19"/>
        <v>1176861.6820432437</v>
      </c>
      <c r="AB6" s="60">
        <f t="shared" si="19"/>
        <v>1184588.7679054018</v>
      </c>
      <c r="AC6" s="60">
        <f t="shared" si="19"/>
        <v>1191176.5979318833</v>
      </c>
      <c r="AD6" s="60">
        <f t="shared" si="19"/>
        <v>1181812.0660730773</v>
      </c>
      <c r="AE6" s="60">
        <f t="shared" si="19"/>
        <v>1183104.0850684959</v>
      </c>
      <c r="AF6" s="60">
        <f t="shared" si="19"/>
        <v>1197400.9313933223</v>
      </c>
      <c r="AG6" s="60">
        <f t="shared" si="19"/>
        <v>1203137.5576541927</v>
      </c>
      <c r="AH6" s="44">
        <f t="shared" si="19"/>
        <v>1193088.9841477424</v>
      </c>
      <c r="AI6" s="44">
        <f t="shared" si="19"/>
        <v>1197013.5266155021</v>
      </c>
      <c r="AJ6" s="44">
        <f t="shared" si="19"/>
        <v>1207944.8030806379</v>
      </c>
      <c r="AK6" s="44">
        <f t="shared" si="19"/>
        <v>1217752.3120173789</v>
      </c>
      <c r="AL6" s="44">
        <f t="shared" si="19"/>
        <v>1212248.6371831414</v>
      </c>
      <c r="AM6" s="44">
        <f t="shared" si="19"/>
        <v>1222258.5771713832</v>
      </c>
      <c r="AN6" s="44">
        <f t="shared" si="19"/>
        <v>1233391.6504499512</v>
      </c>
      <c r="AO6" s="44">
        <f t="shared" si="19"/>
        <v>1237621.5928536605</v>
      </c>
      <c r="AP6" s="44">
        <f t="shared" ref="AP6:AX6" si="20">AP7+AP20+AP13+AP26+AP33+AP36+AP46+AP54+AP59+AP66</f>
        <v>1166342</v>
      </c>
      <c r="AQ6" s="44">
        <f t="shared" si="20"/>
        <v>1169329</v>
      </c>
      <c r="AR6" s="44">
        <f t="shared" si="20"/>
        <v>1176325</v>
      </c>
      <c r="AS6" s="44">
        <f t="shared" si="20"/>
        <v>1177395</v>
      </c>
      <c r="AT6" s="44">
        <f t="shared" si="20"/>
        <v>1092403</v>
      </c>
      <c r="AU6" s="44">
        <f t="shared" si="20"/>
        <v>1102573</v>
      </c>
      <c r="AV6" s="44">
        <f t="shared" si="20"/>
        <v>1101378</v>
      </c>
      <c r="AW6" s="44">
        <f t="shared" si="20"/>
        <v>1111703</v>
      </c>
      <c r="AX6" s="44">
        <f t="shared" si="20"/>
        <v>1160302</v>
      </c>
      <c r="AY6" s="44">
        <v>1162138</v>
      </c>
      <c r="AZ6" s="44">
        <v>1162847</v>
      </c>
      <c r="BA6" s="61"/>
      <c r="BB6" s="66">
        <f t="shared" ref="BB6:BP6" si="21">BB7+BB13+BB20+BB26+BB33+BB36+BB46+BB54+BB59+BB66</f>
        <v>35720207345.933762</v>
      </c>
      <c r="BC6" s="60">
        <f t="shared" si="21"/>
        <v>40273437996.015327</v>
      </c>
      <c r="BD6" s="60">
        <f t="shared" si="21"/>
        <v>37249217371.030357</v>
      </c>
      <c r="BE6" s="60">
        <f t="shared" si="21"/>
        <v>37982565677.127312</v>
      </c>
      <c r="BF6" s="60">
        <f t="shared" si="21"/>
        <v>39182048727.520393</v>
      </c>
      <c r="BG6" s="60">
        <f t="shared" si="21"/>
        <v>45123076873.343422</v>
      </c>
      <c r="BH6" s="60">
        <f t="shared" si="21"/>
        <v>41178182254.580093</v>
      </c>
      <c r="BI6" s="60">
        <f t="shared" si="21"/>
        <v>41627690205.634834</v>
      </c>
      <c r="BJ6" s="60">
        <f t="shared" si="21"/>
        <v>42362276464.135788</v>
      </c>
      <c r="BK6" s="60">
        <f t="shared" si="21"/>
        <v>49038213385.173477</v>
      </c>
      <c r="BL6" s="60">
        <f t="shared" si="21"/>
        <v>45131168650.788742</v>
      </c>
      <c r="BM6" s="60">
        <f t="shared" si="21"/>
        <v>45888150005.36219</v>
      </c>
      <c r="BN6" s="60">
        <f t="shared" si="21"/>
        <v>47229072256.977303</v>
      </c>
      <c r="BO6" s="60">
        <f t="shared" si="21"/>
        <v>53323933973.555717</v>
      </c>
      <c r="BP6" s="60">
        <f t="shared" si="21"/>
        <v>48787826091.128769</v>
      </c>
      <c r="BQ6" s="60">
        <f t="shared" ref="BQ6:CN6" si="22">BQ7+BQ20+BQ13+BQ26+BQ33+BQ36+BQ46+BQ54+BQ59+BQ66</f>
        <v>50059000199.327805</v>
      </c>
      <c r="BR6" s="60">
        <f t="shared" si="22"/>
        <v>50761690031.195992</v>
      </c>
      <c r="BS6" s="60">
        <f t="shared" si="22"/>
        <v>57405478460.48053</v>
      </c>
      <c r="BT6" s="60">
        <f t="shared" si="22"/>
        <v>51442324547.082603</v>
      </c>
      <c r="BU6" s="60">
        <f t="shared" si="22"/>
        <v>52337084339.244408</v>
      </c>
      <c r="BV6" s="60">
        <f t="shared" si="22"/>
        <v>52874801846.98661</v>
      </c>
      <c r="BW6" s="60">
        <f t="shared" si="22"/>
        <v>60339208510.681862</v>
      </c>
      <c r="BX6" s="60">
        <f t="shared" si="22"/>
        <v>54765666734.4095</v>
      </c>
      <c r="BY6" s="60">
        <f t="shared" si="22"/>
        <v>55163639476.109253</v>
      </c>
      <c r="BZ6" s="60">
        <f t="shared" si="22"/>
        <v>57475339809.412247</v>
      </c>
      <c r="CA6" s="60">
        <f t="shared" si="22"/>
        <v>64053297539.934265</v>
      </c>
      <c r="CB6" s="60">
        <f t="shared" si="22"/>
        <v>58175829817.394165</v>
      </c>
      <c r="CC6" s="60">
        <f t="shared" si="22"/>
        <v>59191708328.31562</v>
      </c>
      <c r="CD6" s="60">
        <f t="shared" si="22"/>
        <v>61176195408.52845</v>
      </c>
      <c r="CE6" s="60">
        <f t="shared" si="22"/>
        <v>69487173828.894135</v>
      </c>
      <c r="CF6" s="60">
        <f t="shared" si="22"/>
        <v>62836250564.716789</v>
      </c>
      <c r="CG6" s="48">
        <f t="shared" si="22"/>
        <v>62974331222.294502</v>
      </c>
      <c r="CH6" s="48">
        <f t="shared" si="22"/>
        <v>64497366811.704185</v>
      </c>
      <c r="CI6" s="48">
        <f t="shared" si="22"/>
        <v>73067976085.960541</v>
      </c>
      <c r="CJ6" s="48">
        <f t="shared" si="22"/>
        <v>66427461360.307419</v>
      </c>
      <c r="CK6" s="48">
        <f t="shared" si="22"/>
        <v>67770457160</v>
      </c>
      <c r="CL6" s="48">
        <f t="shared" si="22"/>
        <v>69229268450</v>
      </c>
      <c r="CM6" s="48">
        <f t="shared" si="22"/>
        <v>78511394014</v>
      </c>
      <c r="CN6" s="48">
        <f t="shared" si="22"/>
        <v>70874319864</v>
      </c>
      <c r="CO6" s="48">
        <f t="shared" ref="CO6:CW6" si="23">CO7+CO20+CO13+CO26+CO33+CO36+CO46+CO54+CO59+CO66</f>
        <v>67308804132</v>
      </c>
      <c r="CP6" s="48">
        <f t="shared" si="23"/>
        <v>68446624968</v>
      </c>
      <c r="CQ6" s="48">
        <f t="shared" si="23"/>
        <v>76433511945</v>
      </c>
      <c r="CR6" s="48">
        <f t="shared" si="23"/>
        <v>69053229864</v>
      </c>
      <c r="CS6" s="48">
        <f t="shared" si="23"/>
        <v>57281654010</v>
      </c>
      <c r="CT6" s="48">
        <f t="shared" si="23"/>
        <v>63476999820</v>
      </c>
      <c r="CU6" s="48">
        <f t="shared" si="23"/>
        <v>73459421622</v>
      </c>
      <c r="CV6" s="48">
        <f t="shared" si="23"/>
        <v>68229839800</v>
      </c>
      <c r="CW6" s="48">
        <f t="shared" si="23"/>
        <v>74477405264</v>
      </c>
      <c r="CX6" s="48">
        <v>75232409233.685867</v>
      </c>
      <c r="CY6" s="48">
        <v>84325909081.026001</v>
      </c>
      <c r="CZ6" s="1"/>
      <c r="DA6" s="5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</row>
    <row r="7" spans="1:440" ht="11.25" x14ac:dyDescent="0.2">
      <c r="A7" s="39" t="s">
        <v>16</v>
      </c>
      <c r="B7" s="32" t="s">
        <v>17</v>
      </c>
      <c r="C7" s="67">
        <f t="shared" ref="C7:Q7" si="24">SUM(C8:C12)</f>
        <v>218209.51858762448</v>
      </c>
      <c r="D7" s="68">
        <f t="shared" si="24"/>
        <v>208851.82786156383</v>
      </c>
      <c r="E7" s="68">
        <f t="shared" si="24"/>
        <v>218763.66483142565</v>
      </c>
      <c r="F7" s="68">
        <f t="shared" si="24"/>
        <v>212308.57033632608</v>
      </c>
      <c r="G7" s="68">
        <f t="shared" si="24"/>
        <v>202712.55036854564</v>
      </c>
      <c r="H7" s="68">
        <f t="shared" si="24"/>
        <v>207646.29394603954</v>
      </c>
      <c r="I7" s="68">
        <f t="shared" si="24"/>
        <v>208028.90276674123</v>
      </c>
      <c r="J7" s="68">
        <f t="shared" si="24"/>
        <v>201307.4616972472</v>
      </c>
      <c r="K7" s="68">
        <f t="shared" si="24"/>
        <v>198731.21876837133</v>
      </c>
      <c r="L7" s="68">
        <f t="shared" si="24"/>
        <v>206776.07269746996</v>
      </c>
      <c r="M7" s="68">
        <f t="shared" si="24"/>
        <v>207951.28091661329</v>
      </c>
      <c r="N7" s="68">
        <f t="shared" si="24"/>
        <v>200668.85337707779</v>
      </c>
      <c r="O7" s="68">
        <f t="shared" si="24"/>
        <v>197244.60098342519</v>
      </c>
      <c r="P7" s="68">
        <f t="shared" si="24"/>
        <v>202629.07789945</v>
      </c>
      <c r="Q7" s="68">
        <f t="shared" si="24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25">SUM(V8:V12)</f>
        <v>209494.21273919975</v>
      </c>
      <c r="W7" s="6">
        <f t="shared" si="25"/>
        <v>207798.68257957121</v>
      </c>
      <c r="X7" s="6">
        <f t="shared" si="25"/>
        <v>220604.03474224609</v>
      </c>
      <c r="Y7" s="6">
        <f t="shared" si="25"/>
        <v>224981.16186351649</v>
      </c>
      <c r="Z7" s="6">
        <f t="shared" si="25"/>
        <v>219435.97653871588</v>
      </c>
      <c r="AA7" s="6">
        <f t="shared" ref="AA7:AG7" si="26">SUM(AA8:AA12)</f>
        <v>224355.26208597518</v>
      </c>
      <c r="AB7" s="6">
        <f t="shared" si="26"/>
        <v>237505.17325570495</v>
      </c>
      <c r="AC7" s="6">
        <f t="shared" si="26"/>
        <v>247318.05274726858</v>
      </c>
      <c r="AD7" s="6">
        <f t="shared" si="26"/>
        <v>239614.433433511</v>
      </c>
      <c r="AE7" s="6">
        <f t="shared" si="26"/>
        <v>236708.93056554074</v>
      </c>
      <c r="AF7" s="6">
        <f t="shared" si="26"/>
        <v>243470.90483737632</v>
      </c>
      <c r="AG7" s="6">
        <f t="shared" si="26"/>
        <v>243985.98924805166</v>
      </c>
      <c r="AH7" s="45">
        <f t="shared" ref="AH7:AO7" si="27">SUM(AH8:AH12)</f>
        <v>243490.7923652418</v>
      </c>
      <c r="AI7" s="45">
        <f t="shared" si="27"/>
        <v>242521.50393667817</v>
      </c>
      <c r="AJ7" s="45">
        <f t="shared" si="27"/>
        <v>246170.02474112759</v>
      </c>
      <c r="AK7" s="45">
        <f t="shared" si="27"/>
        <v>254017.71425238735</v>
      </c>
      <c r="AL7" s="45">
        <f t="shared" si="27"/>
        <v>245326.08497135472</v>
      </c>
      <c r="AM7" s="45">
        <f t="shared" si="27"/>
        <v>246042.90204579529</v>
      </c>
      <c r="AN7" s="45">
        <f t="shared" si="27"/>
        <v>248072.20208713569</v>
      </c>
      <c r="AO7" s="45">
        <f t="shared" si="27"/>
        <v>256169.9554861559</v>
      </c>
      <c r="AP7" s="45">
        <f>SUM(AP8:AP12)</f>
        <v>251962</v>
      </c>
      <c r="AQ7" s="45">
        <f t="shared" ref="AQ7:AX7" si="28">SUM(AQ8:AQ12)</f>
        <v>252627</v>
      </c>
      <c r="AR7" s="45">
        <f t="shared" si="28"/>
        <v>261785</v>
      </c>
      <c r="AS7" s="45">
        <f t="shared" si="28"/>
        <v>264574</v>
      </c>
      <c r="AT7" s="45">
        <f t="shared" si="28"/>
        <v>252127</v>
      </c>
      <c r="AU7" s="45">
        <f t="shared" si="28"/>
        <v>254032</v>
      </c>
      <c r="AV7" s="45">
        <f t="shared" si="28"/>
        <v>257071</v>
      </c>
      <c r="AW7" s="45">
        <f t="shared" si="28"/>
        <v>261013</v>
      </c>
      <c r="AX7" s="45">
        <f t="shared" si="28"/>
        <v>256427</v>
      </c>
      <c r="AY7" s="45">
        <v>255432</v>
      </c>
      <c r="AZ7" s="45">
        <v>259863</v>
      </c>
      <c r="BA7" s="49"/>
      <c r="BB7" s="67">
        <f t="shared" ref="BB7:BP7" si="29">BB8+BB9+BB10+BB11+BB12</f>
        <v>5292421933.9900904</v>
      </c>
      <c r="BC7" s="68">
        <f t="shared" si="29"/>
        <v>5720281899.173336</v>
      </c>
      <c r="BD7" s="68">
        <f t="shared" si="29"/>
        <v>5634178113.0343733</v>
      </c>
      <c r="BE7" s="68">
        <f t="shared" si="29"/>
        <v>5672327391.9507761</v>
      </c>
      <c r="BF7" s="68">
        <f t="shared" si="29"/>
        <v>5572150995.9703217</v>
      </c>
      <c r="BG7" s="68">
        <f t="shared" si="29"/>
        <v>6520616966.1707706</v>
      </c>
      <c r="BH7" s="68">
        <f t="shared" si="29"/>
        <v>6182656426.3753395</v>
      </c>
      <c r="BI7" s="68">
        <f t="shared" si="29"/>
        <v>5996845366.6335449</v>
      </c>
      <c r="BJ7" s="68">
        <f t="shared" si="29"/>
        <v>5950017857.9748211</v>
      </c>
      <c r="BK7" s="68">
        <f t="shared" si="29"/>
        <v>7181408822.3427057</v>
      </c>
      <c r="BL7" s="68">
        <f t="shared" si="29"/>
        <v>6880703134.1120758</v>
      </c>
      <c r="BM7" s="68">
        <f t="shared" si="29"/>
        <v>6696318920.2904224</v>
      </c>
      <c r="BN7" s="68">
        <f t="shared" si="29"/>
        <v>6867673736.2378979</v>
      </c>
      <c r="BO7" s="68">
        <f t="shared" si="29"/>
        <v>7838471539.602459</v>
      </c>
      <c r="BP7" s="68">
        <f t="shared" si="29"/>
        <v>7458167531.377573</v>
      </c>
      <c r="BQ7" s="7">
        <f>SUM(BQ8:BQ12)</f>
        <v>7483993038.5482416</v>
      </c>
      <c r="BR7" s="7">
        <f t="shared" ref="BR7:BY7" si="30">SUM(BR8:BR12)</f>
        <v>7768645592.6144943</v>
      </c>
      <c r="BS7" s="7">
        <f t="shared" si="30"/>
        <v>8631712762.7031403</v>
      </c>
      <c r="BT7" s="7">
        <f t="shared" si="30"/>
        <v>7744049464.1716623</v>
      </c>
      <c r="BU7" s="7">
        <f t="shared" si="30"/>
        <v>7874775774.3684483</v>
      </c>
      <c r="BV7" s="7">
        <f t="shared" si="30"/>
        <v>7898527746.8053522</v>
      </c>
      <c r="BW7" s="7">
        <f t="shared" si="30"/>
        <v>9011163670.5639782</v>
      </c>
      <c r="BX7" s="7">
        <f t="shared" si="30"/>
        <v>8564703520.6067486</v>
      </c>
      <c r="BY7" s="7">
        <f t="shared" si="30"/>
        <v>8556218989.9932823</v>
      </c>
      <c r="BZ7" s="7">
        <f t="shared" ref="BZ7:CF7" si="31">SUM(BZ8:BZ12)</f>
        <v>9189422863.6103172</v>
      </c>
      <c r="CA7" s="7">
        <f t="shared" si="31"/>
        <v>10345027596.342522</v>
      </c>
      <c r="CB7" s="7">
        <f t="shared" si="31"/>
        <v>9839771558.7462902</v>
      </c>
      <c r="CC7" s="7">
        <f t="shared" si="31"/>
        <v>9730445312.8655052</v>
      </c>
      <c r="CD7" s="7">
        <f t="shared" si="31"/>
        <v>10124038302.456459</v>
      </c>
      <c r="CE7" s="7">
        <f t="shared" si="31"/>
        <v>11787422861.890682</v>
      </c>
      <c r="CF7" s="7">
        <f t="shared" si="31"/>
        <v>11046714722.056543</v>
      </c>
      <c r="CG7" s="14">
        <f t="shared" ref="CG7:CW7" si="32">SUM(CG8:CG12)</f>
        <v>10516107506.880083</v>
      </c>
      <c r="CH7" s="14">
        <f t="shared" si="32"/>
        <v>10611618161.766806</v>
      </c>
      <c r="CI7" s="14">
        <f t="shared" si="32"/>
        <v>11919456616.304768</v>
      </c>
      <c r="CJ7" s="14">
        <f t="shared" si="32"/>
        <v>11350694376.23695</v>
      </c>
      <c r="CK7" s="14">
        <f t="shared" si="32"/>
        <v>11381518388</v>
      </c>
      <c r="CL7" s="14">
        <f t="shared" si="32"/>
        <v>11355230174</v>
      </c>
      <c r="CM7" s="14">
        <f t="shared" si="32"/>
        <v>12959057746</v>
      </c>
      <c r="CN7" s="14">
        <f t="shared" si="32"/>
        <v>12433333231</v>
      </c>
      <c r="CO7" s="14">
        <f t="shared" si="32"/>
        <v>12410279267</v>
      </c>
      <c r="CP7" s="14">
        <f t="shared" si="32"/>
        <v>12517905231</v>
      </c>
      <c r="CQ7" s="14">
        <f t="shared" si="32"/>
        <v>14165115680</v>
      </c>
      <c r="CR7" s="14">
        <f t="shared" si="32"/>
        <v>13392334066</v>
      </c>
      <c r="CS7" s="14">
        <f t="shared" si="32"/>
        <v>12461728080</v>
      </c>
      <c r="CT7" s="14">
        <f t="shared" si="32"/>
        <v>12729252374</v>
      </c>
      <c r="CU7" s="14">
        <f t="shared" si="32"/>
        <v>14371735302</v>
      </c>
      <c r="CV7" s="14">
        <f t="shared" si="32"/>
        <v>13039983400</v>
      </c>
      <c r="CW7" s="14">
        <f t="shared" si="32"/>
        <v>13238360059</v>
      </c>
      <c r="CX7" s="14">
        <v>13589706266.38768</v>
      </c>
      <c r="CY7" s="14">
        <v>15644280908.477421</v>
      </c>
    </row>
    <row r="8" spans="1:440" ht="25.5" x14ac:dyDescent="0.2">
      <c r="A8" s="8" t="s">
        <v>18</v>
      </c>
      <c r="B8" s="31" t="s">
        <v>19</v>
      </c>
      <c r="C8" s="62">
        <v>53580.521082600448</v>
      </c>
      <c r="D8" s="63">
        <v>59926.513968681444</v>
      </c>
      <c r="E8" s="63">
        <v>59169.756362556727</v>
      </c>
      <c r="F8" s="63">
        <v>52474.557536626919</v>
      </c>
      <c r="G8" s="63">
        <v>47072.27861343127</v>
      </c>
      <c r="H8" s="63">
        <v>53180.187361345903</v>
      </c>
      <c r="I8" s="63">
        <v>53641.402243544617</v>
      </c>
      <c r="J8" s="63">
        <v>48314.654621926144</v>
      </c>
      <c r="K8" s="63">
        <v>43262.547980865747</v>
      </c>
      <c r="L8" s="63">
        <v>50347.620728722526</v>
      </c>
      <c r="M8" s="63">
        <v>51682.096570044836</v>
      </c>
      <c r="N8" s="63">
        <v>44446.598524377448</v>
      </c>
      <c r="O8" s="63">
        <v>41475.433654710163</v>
      </c>
      <c r="P8" s="63">
        <v>48662.249648618374</v>
      </c>
      <c r="Q8" s="63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56015</v>
      </c>
      <c r="AQ8" s="4">
        <v>55623</v>
      </c>
      <c r="AR8" s="4">
        <v>58188</v>
      </c>
      <c r="AS8" s="4">
        <v>58001</v>
      </c>
      <c r="AT8" s="4">
        <v>58860</v>
      </c>
      <c r="AU8" s="4">
        <v>56835</v>
      </c>
      <c r="AV8" s="4">
        <v>60479</v>
      </c>
      <c r="AW8" s="4">
        <v>59127</v>
      </c>
      <c r="AX8" s="4">
        <v>60571</v>
      </c>
      <c r="AY8" s="4">
        <v>58533</v>
      </c>
      <c r="AZ8" s="4">
        <v>59585</v>
      </c>
      <c r="BA8" s="50"/>
      <c r="BB8" s="62">
        <v>845234976.12278259</v>
      </c>
      <c r="BC8" s="63">
        <v>962309157.84387779</v>
      </c>
      <c r="BD8" s="63">
        <v>867721804.36972821</v>
      </c>
      <c r="BE8" s="63">
        <v>848577132.70686221</v>
      </c>
      <c r="BF8" s="63">
        <v>821482943.29197526</v>
      </c>
      <c r="BG8" s="63">
        <v>931056418.30653775</v>
      </c>
      <c r="BH8" s="63">
        <v>851236032.03227556</v>
      </c>
      <c r="BI8" s="63">
        <v>774898471.19274378</v>
      </c>
      <c r="BJ8" s="63">
        <v>794130369.5613873</v>
      </c>
      <c r="BK8" s="63">
        <v>821187533.47061801</v>
      </c>
      <c r="BL8" s="63">
        <v>830326673.96203911</v>
      </c>
      <c r="BM8" s="63">
        <v>803542599.58221924</v>
      </c>
      <c r="BN8" s="64">
        <v>818523644.86538041</v>
      </c>
      <c r="BO8" s="64">
        <v>951170364.36839294</v>
      </c>
      <c r="BP8" s="64">
        <v>933607565.30543494</v>
      </c>
      <c r="BQ8" s="4">
        <v>900807913.10716903</v>
      </c>
      <c r="BR8" s="4">
        <v>918115134.49942911</v>
      </c>
      <c r="BS8" s="4">
        <v>1100407130.3473883</v>
      </c>
      <c r="BT8" s="4">
        <v>1003932866.2028534</v>
      </c>
      <c r="BU8" s="4">
        <v>1054178050.0381154</v>
      </c>
      <c r="BV8" s="4">
        <v>1101247511.1579659</v>
      </c>
      <c r="BW8" s="4">
        <v>1290066330.786782</v>
      </c>
      <c r="BX8" s="4">
        <v>1220435366.1834126</v>
      </c>
      <c r="BY8" s="4">
        <v>1218693316.2264624</v>
      </c>
      <c r="BZ8" s="4">
        <v>1323261353.0050209</v>
      </c>
      <c r="CA8" s="4">
        <v>1660952387.6973572</v>
      </c>
      <c r="CB8" s="4">
        <v>1508412111.235971</v>
      </c>
      <c r="CC8" s="4">
        <v>1450917406.7552166</v>
      </c>
      <c r="CD8" s="4">
        <v>1412244986.5332491</v>
      </c>
      <c r="CE8" s="4">
        <v>1635418302.840008</v>
      </c>
      <c r="CF8" s="4">
        <v>1455839093.8820536</v>
      </c>
      <c r="CG8" s="4">
        <v>1431000741.3966761</v>
      </c>
      <c r="CH8" s="4">
        <v>1482251208.5700879</v>
      </c>
      <c r="CI8" s="4">
        <v>1663348342.3871439</v>
      </c>
      <c r="CJ8" s="4">
        <v>1595456810.5208766</v>
      </c>
      <c r="CK8" s="4">
        <v>1509115162</v>
      </c>
      <c r="CL8" s="4">
        <v>1585488767</v>
      </c>
      <c r="CM8" s="4">
        <v>1793652271</v>
      </c>
      <c r="CN8" s="4">
        <v>1742210217</v>
      </c>
      <c r="CO8" s="4">
        <v>1749163128</v>
      </c>
      <c r="CP8" s="4">
        <v>1849179824</v>
      </c>
      <c r="CQ8" s="4">
        <v>2071126827</v>
      </c>
      <c r="CR8" s="4">
        <v>1862906205</v>
      </c>
      <c r="CS8" s="4">
        <v>1806067471</v>
      </c>
      <c r="CT8" s="4">
        <v>1853581249</v>
      </c>
      <c r="CU8" s="4">
        <v>2166481947</v>
      </c>
      <c r="CV8" s="4">
        <v>1952053469</v>
      </c>
      <c r="CW8" s="4">
        <v>2068061367</v>
      </c>
      <c r="CX8" s="4">
        <v>1984488444.1597099</v>
      </c>
      <c r="CY8" s="4">
        <v>2283499340.1329999</v>
      </c>
    </row>
    <row r="9" spans="1:440" ht="12.75" x14ac:dyDescent="0.2">
      <c r="A9" s="8" t="s">
        <v>20</v>
      </c>
      <c r="B9" s="31" t="s">
        <v>21</v>
      </c>
      <c r="C9" s="62">
        <v>18543.69380963494</v>
      </c>
      <c r="D9" s="63">
        <v>18831.094305482777</v>
      </c>
      <c r="E9" s="63">
        <v>18423.8540933648</v>
      </c>
      <c r="F9" s="63">
        <v>17970.07619894619</v>
      </c>
      <c r="G9" s="63">
        <v>18321.135912454454</v>
      </c>
      <c r="H9" s="63">
        <v>18712.309721659236</v>
      </c>
      <c r="I9" s="63">
        <v>18666.910719807329</v>
      </c>
      <c r="J9" s="63">
        <v>18307.770109942518</v>
      </c>
      <c r="K9" s="63">
        <v>18652.064184742016</v>
      </c>
      <c r="L9" s="63">
        <v>19195.129240324339</v>
      </c>
      <c r="M9" s="63">
        <v>19074.423080138946</v>
      </c>
      <c r="N9" s="63">
        <v>19295.074114398514</v>
      </c>
      <c r="O9" s="63">
        <v>18701.11142483036</v>
      </c>
      <c r="P9" s="63">
        <v>18799.381647861181</v>
      </c>
      <c r="Q9" s="63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24113</v>
      </c>
      <c r="AQ9" s="4">
        <v>24692</v>
      </c>
      <c r="AR9" s="4">
        <v>25632</v>
      </c>
      <c r="AS9" s="4">
        <v>25744</v>
      </c>
      <c r="AT9" s="4">
        <v>23536</v>
      </c>
      <c r="AU9" s="4">
        <v>24651</v>
      </c>
      <c r="AV9" s="4">
        <v>24948</v>
      </c>
      <c r="AW9" s="4">
        <v>24713</v>
      </c>
      <c r="AX9" s="4">
        <v>23976</v>
      </c>
      <c r="AY9" s="4">
        <v>24163</v>
      </c>
      <c r="AZ9" s="4">
        <v>23867</v>
      </c>
      <c r="BA9" s="50"/>
      <c r="BB9" s="62">
        <v>502080377.70375758</v>
      </c>
      <c r="BC9" s="63">
        <v>569432426.43172908</v>
      </c>
      <c r="BD9" s="63">
        <v>471808104.43723208</v>
      </c>
      <c r="BE9" s="63">
        <v>472314503.80145758</v>
      </c>
      <c r="BF9" s="63">
        <v>536593128.55456686</v>
      </c>
      <c r="BG9" s="63">
        <v>582692513.04898214</v>
      </c>
      <c r="BH9" s="63">
        <v>486948968.18845069</v>
      </c>
      <c r="BI9" s="63">
        <v>518616259.71180773</v>
      </c>
      <c r="BJ9" s="63">
        <v>557296454.6838938</v>
      </c>
      <c r="BK9" s="63">
        <v>645440226.84126568</v>
      </c>
      <c r="BL9" s="63">
        <v>541703929.59896696</v>
      </c>
      <c r="BM9" s="63">
        <v>571028568.21288097</v>
      </c>
      <c r="BN9" s="64">
        <v>614538717.58366108</v>
      </c>
      <c r="BO9" s="64">
        <v>647925280.71858954</v>
      </c>
      <c r="BP9" s="64">
        <v>587258400.26259732</v>
      </c>
      <c r="BQ9" s="4">
        <v>615308058.5851227</v>
      </c>
      <c r="BR9" s="4">
        <v>747579232.38839233</v>
      </c>
      <c r="BS9" s="4">
        <v>724149900.18466163</v>
      </c>
      <c r="BT9" s="4">
        <v>645406913.42693043</v>
      </c>
      <c r="BU9" s="4">
        <v>656782186.52075696</v>
      </c>
      <c r="BV9" s="4">
        <v>715741346.88938713</v>
      </c>
      <c r="BW9" s="4">
        <v>785097495.91907108</v>
      </c>
      <c r="BX9" s="4">
        <v>722508067.18951356</v>
      </c>
      <c r="BY9" s="4">
        <v>781727011.01001692</v>
      </c>
      <c r="BZ9" s="4">
        <v>869054565.1626178</v>
      </c>
      <c r="CA9" s="4">
        <v>881624321.73422766</v>
      </c>
      <c r="CB9" s="4">
        <v>826287935.3732785</v>
      </c>
      <c r="CC9" s="4">
        <v>828036674.65478683</v>
      </c>
      <c r="CD9" s="4">
        <v>923843959.06085718</v>
      </c>
      <c r="CE9" s="4">
        <v>983510301.51241493</v>
      </c>
      <c r="CF9" s="4">
        <v>932536666.67488849</v>
      </c>
      <c r="CG9" s="4">
        <v>918049569.63284957</v>
      </c>
      <c r="CH9" s="4">
        <v>928345638.10079288</v>
      </c>
      <c r="CI9" s="4">
        <v>1061170756.638145</v>
      </c>
      <c r="CJ9" s="4">
        <v>956621406.73529136</v>
      </c>
      <c r="CK9" s="4">
        <v>982593988</v>
      </c>
      <c r="CL9" s="4">
        <v>972376773</v>
      </c>
      <c r="CM9" s="4">
        <v>1127795804</v>
      </c>
      <c r="CN9" s="4">
        <v>1037141305</v>
      </c>
      <c r="CO9" s="4">
        <v>1018106977</v>
      </c>
      <c r="CP9" s="4">
        <v>1060927419</v>
      </c>
      <c r="CQ9" s="4">
        <v>1236077133</v>
      </c>
      <c r="CR9" s="4">
        <v>1130776820</v>
      </c>
      <c r="CS9" s="4">
        <v>1106529858</v>
      </c>
      <c r="CT9" s="4">
        <v>1166370704</v>
      </c>
      <c r="CU9" s="4">
        <v>1266410814</v>
      </c>
      <c r="CV9" s="4">
        <v>1166599955</v>
      </c>
      <c r="CW9" s="4">
        <v>1185761940</v>
      </c>
      <c r="CX9" s="4">
        <v>1141995248.875</v>
      </c>
      <c r="CY9" s="4">
        <v>1279943552.42624</v>
      </c>
    </row>
    <row r="10" spans="1:440" ht="12.75" x14ac:dyDescent="0.2">
      <c r="A10" s="8" t="s">
        <v>22</v>
      </c>
      <c r="B10" s="31" t="s">
        <v>23</v>
      </c>
      <c r="C10" s="62">
        <v>13457.040288680682</v>
      </c>
      <c r="D10" s="63">
        <v>12874.512196107244</v>
      </c>
      <c r="E10" s="63">
        <v>13206.186529209259</v>
      </c>
      <c r="F10" s="63">
        <v>13454.629857182912</v>
      </c>
      <c r="G10" s="63">
        <v>13575.076461400042</v>
      </c>
      <c r="H10" s="63">
        <v>13700.564610327496</v>
      </c>
      <c r="I10" s="63">
        <v>13736.894457369654</v>
      </c>
      <c r="J10" s="63">
        <v>14073.232668956703</v>
      </c>
      <c r="K10" s="63">
        <v>14338.324958383542</v>
      </c>
      <c r="L10" s="63">
        <v>14448.530868458369</v>
      </c>
      <c r="M10" s="63">
        <v>14404.437043568896</v>
      </c>
      <c r="N10" s="63">
        <v>14774.156824930109</v>
      </c>
      <c r="O10" s="63">
        <v>14934.029192569807</v>
      </c>
      <c r="P10" s="63">
        <v>15089.505073403494</v>
      </c>
      <c r="Q10" s="63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28012</v>
      </c>
      <c r="AQ10" s="4">
        <v>28130</v>
      </c>
      <c r="AR10" s="4">
        <v>28528</v>
      </c>
      <c r="AS10" s="4">
        <v>28757</v>
      </c>
      <c r="AT10" s="4">
        <v>27494</v>
      </c>
      <c r="AU10" s="4">
        <v>28360</v>
      </c>
      <c r="AV10" s="4">
        <v>28781</v>
      </c>
      <c r="AW10" s="4">
        <v>28116</v>
      </c>
      <c r="AX10" s="4">
        <v>27598</v>
      </c>
      <c r="AY10" s="4">
        <v>27400</v>
      </c>
      <c r="AZ10" s="4">
        <v>27385</v>
      </c>
      <c r="BA10" s="50"/>
      <c r="BB10" s="62">
        <v>240122935.55342892</v>
      </c>
      <c r="BC10" s="63">
        <v>269028651.06574875</v>
      </c>
      <c r="BD10" s="63">
        <v>259465233.33416677</v>
      </c>
      <c r="BE10" s="63">
        <v>286950118.35154378</v>
      </c>
      <c r="BF10" s="63">
        <v>291959461.78199214</v>
      </c>
      <c r="BG10" s="63">
        <v>350902478.14373797</v>
      </c>
      <c r="BH10" s="63">
        <v>319124876.02644145</v>
      </c>
      <c r="BI10" s="63">
        <v>336285571.97849917</v>
      </c>
      <c r="BJ10" s="63">
        <v>357730445.64005375</v>
      </c>
      <c r="BK10" s="63">
        <v>432599144.69310111</v>
      </c>
      <c r="BL10" s="63">
        <v>393141946.89492059</v>
      </c>
      <c r="BM10" s="63">
        <v>414252444.2835207</v>
      </c>
      <c r="BN10" s="64">
        <v>439447873.51556116</v>
      </c>
      <c r="BO10" s="64">
        <v>496910495.05547214</v>
      </c>
      <c r="BP10" s="64">
        <v>489689897.31363875</v>
      </c>
      <c r="BQ10" s="4">
        <v>474298387.38078529</v>
      </c>
      <c r="BR10" s="4">
        <v>552027543.22300422</v>
      </c>
      <c r="BS10" s="4">
        <v>716296639.39085996</v>
      </c>
      <c r="BT10" s="4">
        <v>731417877.73078513</v>
      </c>
      <c r="BU10" s="4">
        <v>809994292.72354472</v>
      </c>
      <c r="BV10" s="4">
        <v>898125060.20959306</v>
      </c>
      <c r="BW10" s="4">
        <v>1229492752.3054867</v>
      </c>
      <c r="BX10" s="4">
        <v>1270330381.3915722</v>
      </c>
      <c r="BY10" s="4">
        <v>1218389053.7807748</v>
      </c>
      <c r="BZ10" s="4">
        <v>1249413585.8244364</v>
      </c>
      <c r="CA10" s="4">
        <v>1490199785.650955</v>
      </c>
      <c r="CB10" s="4">
        <v>1337352588.8199399</v>
      </c>
      <c r="CC10" s="4">
        <v>1245072997.2820621</v>
      </c>
      <c r="CD10" s="4">
        <v>1217405857.4120526</v>
      </c>
      <c r="CE10" s="4">
        <v>1367015036.982321</v>
      </c>
      <c r="CF10" s="4">
        <v>1163529911.5847368</v>
      </c>
      <c r="CG10" s="4">
        <v>1135201861.274955</v>
      </c>
      <c r="CH10" s="4">
        <v>1159617534.8674464</v>
      </c>
      <c r="CI10" s="4">
        <v>1333087447.0952363</v>
      </c>
      <c r="CJ10" s="4">
        <v>1233069477.6029947</v>
      </c>
      <c r="CK10" s="4">
        <v>1186625806</v>
      </c>
      <c r="CL10" s="4">
        <v>1239661072</v>
      </c>
      <c r="CM10" s="4">
        <v>1497804946</v>
      </c>
      <c r="CN10" s="4">
        <v>1305269139</v>
      </c>
      <c r="CO10" s="4">
        <v>1307301959</v>
      </c>
      <c r="CP10" s="4">
        <v>1339631297</v>
      </c>
      <c r="CQ10" s="4">
        <v>1584518598</v>
      </c>
      <c r="CR10" s="4">
        <v>1389958838</v>
      </c>
      <c r="CS10" s="4">
        <v>1402012454</v>
      </c>
      <c r="CT10" s="4">
        <v>1452088039</v>
      </c>
      <c r="CU10" s="4">
        <v>1683318741</v>
      </c>
      <c r="CV10" s="4">
        <v>1470494131</v>
      </c>
      <c r="CW10" s="4">
        <v>1496390879</v>
      </c>
      <c r="CX10" s="4">
        <v>1461210541.69928</v>
      </c>
      <c r="CY10" s="4">
        <v>1772733225.4215</v>
      </c>
    </row>
    <row r="11" spans="1:440" ht="12.75" x14ac:dyDescent="0.2">
      <c r="A11" s="8" t="s">
        <v>24</v>
      </c>
      <c r="B11" s="31" t="s">
        <v>25</v>
      </c>
      <c r="C11" s="62">
        <v>98294.720340098342</v>
      </c>
      <c r="D11" s="63">
        <v>84632.959383103604</v>
      </c>
      <c r="E11" s="63">
        <v>90854.577780656342</v>
      </c>
      <c r="F11" s="63">
        <v>94383.780381123099</v>
      </c>
      <c r="G11" s="63">
        <v>89074.940117658218</v>
      </c>
      <c r="H11" s="63">
        <v>87010.82003397221</v>
      </c>
      <c r="I11" s="63">
        <v>84415.791538038568</v>
      </c>
      <c r="J11" s="63">
        <v>84130.845238246766</v>
      </c>
      <c r="K11" s="63">
        <v>86616.471341662706</v>
      </c>
      <c r="L11" s="63">
        <v>85222.632201947024</v>
      </c>
      <c r="M11" s="63">
        <v>83155.569671663266</v>
      </c>
      <c r="N11" s="63">
        <v>84440.262960833614</v>
      </c>
      <c r="O11" s="63">
        <v>83959.219374152119</v>
      </c>
      <c r="P11" s="63">
        <v>81332.28029870936</v>
      </c>
      <c r="Q11" s="63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103575</v>
      </c>
      <c r="AQ11" s="4">
        <v>103044</v>
      </c>
      <c r="AR11" s="4">
        <v>106971</v>
      </c>
      <c r="AS11" s="4">
        <v>108042</v>
      </c>
      <c r="AT11" s="4">
        <v>101919</v>
      </c>
      <c r="AU11" s="4">
        <v>103433</v>
      </c>
      <c r="AV11" s="4">
        <v>101016</v>
      </c>
      <c r="AW11" s="4">
        <v>103975</v>
      </c>
      <c r="AX11" s="4">
        <v>102807</v>
      </c>
      <c r="AY11" s="4">
        <v>104532</v>
      </c>
      <c r="AZ11" s="4">
        <v>106820</v>
      </c>
      <c r="BA11" s="50"/>
      <c r="BB11" s="62">
        <v>2508067848.4807081</v>
      </c>
      <c r="BC11" s="63">
        <v>2619650675.801414</v>
      </c>
      <c r="BD11" s="63">
        <v>2476590113.761816</v>
      </c>
      <c r="BE11" s="63">
        <v>2619712942.4183922</v>
      </c>
      <c r="BF11" s="63">
        <v>2488282031.4767652</v>
      </c>
      <c r="BG11" s="63">
        <v>2904746702.9353757</v>
      </c>
      <c r="BH11" s="63">
        <v>2770435665.4280457</v>
      </c>
      <c r="BI11" s="63">
        <v>2775937791.599534</v>
      </c>
      <c r="BJ11" s="63">
        <v>2635717941.8862286</v>
      </c>
      <c r="BK11" s="63">
        <v>3187630687.4000177</v>
      </c>
      <c r="BL11" s="63">
        <v>2947972966.3502741</v>
      </c>
      <c r="BM11" s="63">
        <v>2863078712.5212169</v>
      </c>
      <c r="BN11" s="64">
        <v>2875499064.9207964</v>
      </c>
      <c r="BO11" s="64">
        <v>3453103679.7979803</v>
      </c>
      <c r="BP11" s="64">
        <v>3108055306.7018209</v>
      </c>
      <c r="BQ11" s="4">
        <v>3109476504.9743214</v>
      </c>
      <c r="BR11" s="4">
        <v>3075520261.6584845</v>
      </c>
      <c r="BS11" s="4">
        <v>3141751342.9894819</v>
      </c>
      <c r="BT11" s="4">
        <v>2895920485.1400466</v>
      </c>
      <c r="BU11" s="4">
        <v>2933928923.8393126</v>
      </c>
      <c r="BV11" s="4">
        <v>2850206431.7153993</v>
      </c>
      <c r="BW11" s="4">
        <v>3235146558.4347486</v>
      </c>
      <c r="BX11" s="4">
        <v>2873865331.7280841</v>
      </c>
      <c r="BY11" s="4">
        <v>2856787333.5154595</v>
      </c>
      <c r="BZ11" s="4">
        <v>3170648288.4321971</v>
      </c>
      <c r="CA11" s="4">
        <v>3437019474.2345967</v>
      </c>
      <c r="CB11" s="4">
        <v>3309628623.9320197</v>
      </c>
      <c r="CC11" s="4">
        <v>3385767275.2712307</v>
      </c>
      <c r="CD11" s="4">
        <v>3642653102.9568367</v>
      </c>
      <c r="CE11" s="4">
        <v>3929861595.55832</v>
      </c>
      <c r="CF11" s="4">
        <v>3876715010.8684673</v>
      </c>
      <c r="CG11" s="4">
        <v>4068148494.1828599</v>
      </c>
      <c r="CH11" s="4">
        <v>4064937278.3734932</v>
      </c>
      <c r="CI11" s="4">
        <v>4900130475.5318222</v>
      </c>
      <c r="CJ11" s="4">
        <v>4521962994.8921099</v>
      </c>
      <c r="CK11" s="4">
        <v>4921067000</v>
      </c>
      <c r="CL11" s="4">
        <v>4898185230</v>
      </c>
      <c r="CM11" s="4">
        <v>5475395308</v>
      </c>
      <c r="CN11" s="4">
        <v>5268935903</v>
      </c>
      <c r="CO11" s="4">
        <v>5415952182</v>
      </c>
      <c r="CP11" s="4">
        <v>5287315951</v>
      </c>
      <c r="CQ11" s="4">
        <v>6014737194</v>
      </c>
      <c r="CR11" s="4">
        <v>5652154549</v>
      </c>
      <c r="CS11" s="4">
        <v>5264278031</v>
      </c>
      <c r="CT11" s="4">
        <v>5404021814</v>
      </c>
      <c r="CU11" s="4">
        <v>6016629575</v>
      </c>
      <c r="CV11" s="4">
        <v>5399612737</v>
      </c>
      <c r="CW11" s="4">
        <v>5341826952</v>
      </c>
      <c r="CX11" s="4">
        <v>5843810118.8536901</v>
      </c>
      <c r="CY11" s="4">
        <v>6404939235.7197599</v>
      </c>
    </row>
    <row r="12" spans="1:440" ht="12.75" x14ac:dyDescent="0.2">
      <c r="A12" s="8" t="s">
        <v>26</v>
      </c>
      <c r="B12" s="31" t="s">
        <v>27</v>
      </c>
      <c r="C12" s="62">
        <v>34333.543066610051</v>
      </c>
      <c r="D12" s="63">
        <v>32586.748008188748</v>
      </c>
      <c r="E12" s="63">
        <v>37109.290065638532</v>
      </c>
      <c r="F12" s="63">
        <v>34025.526362446966</v>
      </c>
      <c r="G12" s="63">
        <v>34669.119263601671</v>
      </c>
      <c r="H12" s="63">
        <v>35042.412218734717</v>
      </c>
      <c r="I12" s="63">
        <v>37567.903807981063</v>
      </c>
      <c r="J12" s="63">
        <v>36480.95905817506</v>
      </c>
      <c r="K12" s="63">
        <v>35861.810302717327</v>
      </c>
      <c r="L12" s="63">
        <v>37562.159658017699</v>
      </c>
      <c r="M12" s="63">
        <v>39634.754551197344</v>
      </c>
      <c r="N12" s="63">
        <v>37712.760952538112</v>
      </c>
      <c r="O12" s="63">
        <v>38174.807337162762</v>
      </c>
      <c r="P12" s="63">
        <v>38745.661230857593</v>
      </c>
      <c r="Q12" s="63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40247</v>
      </c>
      <c r="AQ12" s="4">
        <v>41138</v>
      </c>
      <c r="AR12" s="4">
        <v>42466</v>
      </c>
      <c r="AS12" s="4">
        <v>44030</v>
      </c>
      <c r="AT12" s="4">
        <v>40318</v>
      </c>
      <c r="AU12" s="4">
        <v>40753</v>
      </c>
      <c r="AV12" s="4">
        <v>41847</v>
      </c>
      <c r="AW12" s="4">
        <v>45082</v>
      </c>
      <c r="AX12" s="4">
        <v>41475</v>
      </c>
      <c r="AY12" s="4">
        <v>40804</v>
      </c>
      <c r="AZ12" s="4">
        <v>42206</v>
      </c>
      <c r="BA12" s="50"/>
      <c r="BB12" s="62">
        <v>1196915796.1294134</v>
      </c>
      <c r="BC12" s="63">
        <v>1299860988.0305667</v>
      </c>
      <c r="BD12" s="63">
        <v>1558592857.1314301</v>
      </c>
      <c r="BE12" s="63">
        <v>1444772694.6725202</v>
      </c>
      <c r="BF12" s="63">
        <v>1433833430.8650219</v>
      </c>
      <c r="BG12" s="63">
        <v>1751218853.7361369</v>
      </c>
      <c r="BH12" s="63">
        <v>1754910884.7001269</v>
      </c>
      <c r="BI12" s="63">
        <v>1591107272.15096</v>
      </c>
      <c r="BJ12" s="63">
        <v>1605142646.203258</v>
      </c>
      <c r="BK12" s="63">
        <v>2094551229.9377034</v>
      </c>
      <c r="BL12" s="63">
        <v>2167557617.3058753</v>
      </c>
      <c r="BM12" s="63">
        <v>2044416595.6905844</v>
      </c>
      <c r="BN12" s="64">
        <v>2119664435.3524995</v>
      </c>
      <c r="BO12" s="64">
        <v>2289361719.6620231</v>
      </c>
      <c r="BP12" s="64">
        <v>2339556361.7940807</v>
      </c>
      <c r="BQ12" s="4">
        <v>2384102174.500843</v>
      </c>
      <c r="BR12" s="4">
        <v>2475403420.8451843</v>
      </c>
      <c r="BS12" s="4">
        <v>2949107749.7907481</v>
      </c>
      <c r="BT12" s="4">
        <v>2467371321.6710463</v>
      </c>
      <c r="BU12" s="4">
        <v>2419892321.2467189</v>
      </c>
      <c r="BV12" s="4">
        <v>2333207396.8330069</v>
      </c>
      <c r="BW12" s="4">
        <v>2471360533.1178889</v>
      </c>
      <c r="BX12" s="4">
        <v>2477564374.1141663</v>
      </c>
      <c r="BY12" s="4">
        <v>2480622275.4605689</v>
      </c>
      <c r="BZ12" s="4">
        <v>2577045071.1860456</v>
      </c>
      <c r="CA12" s="4">
        <v>2875231627.0253839</v>
      </c>
      <c r="CB12" s="4">
        <v>2858090299.3850808</v>
      </c>
      <c r="CC12" s="4">
        <v>2820650958.9022093</v>
      </c>
      <c r="CD12" s="4">
        <v>2927890396.493463</v>
      </c>
      <c r="CE12" s="4">
        <v>3871617624.9976177</v>
      </c>
      <c r="CF12" s="4">
        <v>3618094039.0463977</v>
      </c>
      <c r="CG12" s="4">
        <v>2963706840.3927417</v>
      </c>
      <c r="CH12" s="4">
        <v>2976466501.8549852</v>
      </c>
      <c r="CI12" s="4">
        <v>2961719594.6524205</v>
      </c>
      <c r="CJ12" s="4">
        <v>3043583686.4856768</v>
      </c>
      <c r="CK12" s="4">
        <v>2782116432</v>
      </c>
      <c r="CL12" s="4">
        <v>2659518332</v>
      </c>
      <c r="CM12" s="4">
        <v>3064409417</v>
      </c>
      <c r="CN12" s="4">
        <v>3079776667</v>
      </c>
      <c r="CO12" s="4">
        <v>2919755021</v>
      </c>
      <c r="CP12" s="4">
        <v>2980850740</v>
      </c>
      <c r="CQ12" s="4">
        <v>3258655928</v>
      </c>
      <c r="CR12" s="4">
        <v>3356537654</v>
      </c>
      <c r="CS12" s="4">
        <v>2882840266</v>
      </c>
      <c r="CT12" s="4">
        <v>2853190568</v>
      </c>
      <c r="CU12" s="4">
        <v>3238894225</v>
      </c>
      <c r="CV12" s="4">
        <v>3051223108</v>
      </c>
      <c r="CW12" s="4">
        <v>3146318921</v>
      </c>
      <c r="CX12" s="4">
        <v>3158201912.8000002</v>
      </c>
      <c r="CY12" s="4">
        <v>3903165554.7769198</v>
      </c>
    </row>
    <row r="13" spans="1:440" ht="11.25" x14ac:dyDescent="0.2">
      <c r="A13" s="39" t="s">
        <v>28</v>
      </c>
      <c r="B13" s="33" t="s">
        <v>29</v>
      </c>
      <c r="C13" s="67">
        <f t="shared" ref="C13:Q13" si="33">SUM(C14:C19)</f>
        <v>109712.90068887846</v>
      </c>
      <c r="D13" s="68">
        <f t="shared" si="33"/>
        <v>110040.40774498681</v>
      </c>
      <c r="E13" s="68">
        <f t="shared" si="33"/>
        <v>108788.42029938256</v>
      </c>
      <c r="F13" s="68">
        <f t="shared" si="33"/>
        <v>106483.02309868982</v>
      </c>
      <c r="G13" s="68">
        <f t="shared" si="33"/>
        <v>104303.71252760106</v>
      </c>
      <c r="H13" s="68">
        <f t="shared" si="33"/>
        <v>101296.84807474015</v>
      </c>
      <c r="I13" s="68">
        <f t="shared" si="33"/>
        <v>99019.337146917387</v>
      </c>
      <c r="J13" s="68">
        <f t="shared" si="33"/>
        <v>98730.387833250643</v>
      </c>
      <c r="K13" s="68">
        <f t="shared" si="33"/>
        <v>98486.375948390763</v>
      </c>
      <c r="L13" s="68">
        <f t="shared" si="33"/>
        <v>97496.697292665485</v>
      </c>
      <c r="M13" s="68">
        <f t="shared" si="33"/>
        <v>95753.489350884483</v>
      </c>
      <c r="N13" s="68">
        <f t="shared" si="33"/>
        <v>93990.487695725518</v>
      </c>
      <c r="O13" s="68">
        <f t="shared" si="33"/>
        <v>93021.155541914806</v>
      </c>
      <c r="P13" s="68">
        <f t="shared" si="33"/>
        <v>89220.515384924118</v>
      </c>
      <c r="Q13" s="68">
        <f t="shared" si="33"/>
        <v>88299.398947821799</v>
      </c>
      <c r="R13" s="7">
        <f t="shared" ref="R13:Z13" si="34">SUM(R14:R19)</f>
        <v>89145.580846799596</v>
      </c>
      <c r="S13" s="7">
        <f t="shared" si="34"/>
        <v>89982.732518467994</v>
      </c>
      <c r="T13" s="7">
        <f t="shared" si="34"/>
        <v>90263.612333091543</v>
      </c>
      <c r="U13" s="7">
        <f t="shared" si="34"/>
        <v>88122.822716390743</v>
      </c>
      <c r="V13" s="7">
        <f t="shared" si="34"/>
        <v>88318.116149125824</v>
      </c>
      <c r="W13" s="7">
        <f t="shared" si="34"/>
        <v>89596.18819697242</v>
      </c>
      <c r="X13" s="7">
        <f t="shared" si="34"/>
        <v>88524.341313478682</v>
      </c>
      <c r="Y13" s="7">
        <f t="shared" si="34"/>
        <v>90246.729620525788</v>
      </c>
      <c r="Z13" s="7">
        <f t="shared" si="34"/>
        <v>91031.300090915989</v>
      </c>
      <c r="AA13" s="7">
        <f t="shared" ref="AA13:AG13" si="35">SUM(AA14:AA19)</f>
        <v>94061.182097485711</v>
      </c>
      <c r="AB13" s="7">
        <f>SUM(AB14:AB19)</f>
        <v>95201.139730630253</v>
      </c>
      <c r="AC13" s="7">
        <f t="shared" si="35"/>
        <v>95004.434383685933</v>
      </c>
      <c r="AD13" s="7">
        <f t="shared" si="35"/>
        <v>90381.388969237843</v>
      </c>
      <c r="AE13" s="7">
        <f t="shared" si="35"/>
        <v>91134.123820102031</v>
      </c>
      <c r="AF13" s="7">
        <f t="shared" si="35"/>
        <v>92063.124446525704</v>
      </c>
      <c r="AG13" s="7">
        <f t="shared" si="35"/>
        <v>90997.785370264392</v>
      </c>
      <c r="AH13" s="14">
        <f t="shared" ref="AH13:AO13" si="36">SUM(AH14:AH19)</f>
        <v>87590.948990682562</v>
      </c>
      <c r="AI13" s="14">
        <f t="shared" si="36"/>
        <v>87410.810574686358</v>
      </c>
      <c r="AJ13" s="14">
        <f t="shared" si="36"/>
        <v>87689.974611118683</v>
      </c>
      <c r="AK13" s="14">
        <f t="shared" si="36"/>
        <v>85348.192785303007</v>
      </c>
      <c r="AL13" s="14">
        <f t="shared" si="36"/>
        <v>85126.138768492034</v>
      </c>
      <c r="AM13" s="14">
        <f t="shared" si="36"/>
        <v>86466.764448854636</v>
      </c>
      <c r="AN13" s="14">
        <f t="shared" si="36"/>
        <v>88982.746863789376</v>
      </c>
      <c r="AO13" s="14">
        <f t="shared" si="36"/>
        <v>87816.033417535524</v>
      </c>
      <c r="AP13" s="14">
        <f>SUM(AP14:AP19)</f>
        <v>86292</v>
      </c>
      <c r="AQ13" s="14">
        <f t="shared" ref="AQ13:AX13" si="37">SUM(AQ14:AQ19)</f>
        <v>85709</v>
      </c>
      <c r="AR13" s="14">
        <f t="shared" si="37"/>
        <v>85435</v>
      </c>
      <c r="AS13" s="14">
        <f t="shared" si="37"/>
        <v>84231</v>
      </c>
      <c r="AT13" s="14">
        <f t="shared" si="37"/>
        <v>73210</v>
      </c>
      <c r="AU13" s="14">
        <f t="shared" si="37"/>
        <v>73265</v>
      </c>
      <c r="AV13" s="14">
        <f t="shared" si="37"/>
        <v>71318</v>
      </c>
      <c r="AW13" s="14">
        <f t="shared" si="37"/>
        <v>71415</v>
      </c>
      <c r="AX13" s="14">
        <f t="shared" si="37"/>
        <v>69847</v>
      </c>
      <c r="AY13" s="14">
        <v>69218</v>
      </c>
      <c r="AZ13" s="14">
        <v>68796</v>
      </c>
      <c r="BA13" s="49"/>
      <c r="BB13" s="67">
        <f t="shared" ref="BB13:BP13" si="38">BB14+BB15+BB16+BB17+BB18+BB19</f>
        <v>1585631670.3449907</v>
      </c>
      <c r="BC13" s="68">
        <f t="shared" si="38"/>
        <v>1893164528.6626906</v>
      </c>
      <c r="BD13" s="68">
        <f t="shared" si="38"/>
        <v>1637963698.6539917</v>
      </c>
      <c r="BE13" s="68">
        <f t="shared" si="38"/>
        <v>1648306111.874835</v>
      </c>
      <c r="BF13" s="68">
        <f t="shared" si="38"/>
        <v>1704389926.7499065</v>
      </c>
      <c r="BG13" s="68">
        <f t="shared" si="38"/>
        <v>1872941714.7803113</v>
      </c>
      <c r="BH13" s="68">
        <f t="shared" si="38"/>
        <v>1577501667.2285032</v>
      </c>
      <c r="BI13" s="68">
        <f t="shared" si="38"/>
        <v>1642056649.8346965</v>
      </c>
      <c r="BJ13" s="68">
        <f t="shared" si="38"/>
        <v>1677478159.7257915</v>
      </c>
      <c r="BK13" s="68">
        <f t="shared" si="38"/>
        <v>1852298536.2439723</v>
      </c>
      <c r="BL13" s="68">
        <f t="shared" si="38"/>
        <v>1634456338.1040311</v>
      </c>
      <c r="BM13" s="68">
        <f t="shared" si="38"/>
        <v>1664726378.5646236</v>
      </c>
      <c r="BN13" s="68">
        <f t="shared" si="38"/>
        <v>1690134483.1154528</v>
      </c>
      <c r="BO13" s="68">
        <f t="shared" si="38"/>
        <v>1882751861.4090791</v>
      </c>
      <c r="BP13" s="68">
        <f t="shared" si="38"/>
        <v>1669986322.6669054</v>
      </c>
      <c r="BQ13" s="7">
        <f>SUM(BQ14:BQ19)</f>
        <v>1687724388.8306808</v>
      </c>
      <c r="BR13" s="7">
        <f t="shared" ref="BR13:BY13" si="39">SUM(BR14:BR19)</f>
        <v>1775357547.005321</v>
      </c>
      <c r="BS13" s="7">
        <f t="shared" si="39"/>
        <v>2116051439.3370249</v>
      </c>
      <c r="BT13" s="7">
        <f t="shared" si="39"/>
        <v>1787623158.3881602</v>
      </c>
      <c r="BU13" s="7">
        <f t="shared" si="39"/>
        <v>1847879426.9082918</v>
      </c>
      <c r="BV13" s="7">
        <f t="shared" si="39"/>
        <v>1905388499.8896279</v>
      </c>
      <c r="BW13" s="7">
        <f t="shared" si="39"/>
        <v>2267129897.1132278</v>
      </c>
      <c r="BX13" s="7">
        <f t="shared" si="39"/>
        <v>1931290957.8875606</v>
      </c>
      <c r="BY13" s="7">
        <f t="shared" si="39"/>
        <v>1969360031.0153842</v>
      </c>
      <c r="BZ13" s="7">
        <f t="shared" ref="BZ13:CF13" si="40">SUM(BZ14:BZ19)</f>
        <v>2141713949.845614</v>
      </c>
      <c r="CA13" s="7">
        <f t="shared" si="40"/>
        <v>2514235820.5960751</v>
      </c>
      <c r="CB13" s="7">
        <f t="shared" si="40"/>
        <v>2188657308.3686132</v>
      </c>
      <c r="CC13" s="7">
        <f t="shared" si="40"/>
        <v>2212403130.0702872</v>
      </c>
      <c r="CD13" s="7">
        <f t="shared" si="40"/>
        <v>2295743926.1515932</v>
      </c>
      <c r="CE13" s="7">
        <f t="shared" si="40"/>
        <v>2648149640.1110711</v>
      </c>
      <c r="CF13" s="7">
        <f t="shared" si="40"/>
        <v>2318169681.5864258</v>
      </c>
      <c r="CG13" s="14">
        <f t="shared" ref="CG13:CW13" si="41">SUM(CG14:CG19)</f>
        <v>2280567900.0121484</v>
      </c>
      <c r="CH13" s="14">
        <f t="shared" si="41"/>
        <v>2334215037.6119313</v>
      </c>
      <c r="CI13" s="14">
        <f t="shared" si="41"/>
        <v>2672350089.4613972</v>
      </c>
      <c r="CJ13" s="14">
        <f t="shared" si="41"/>
        <v>2198855408.9844451</v>
      </c>
      <c r="CK13" s="14">
        <f t="shared" si="41"/>
        <v>2352222473</v>
      </c>
      <c r="CL13" s="14">
        <f t="shared" si="41"/>
        <v>2367605250</v>
      </c>
      <c r="CM13" s="14">
        <f t="shared" si="41"/>
        <v>2852203885</v>
      </c>
      <c r="CN13" s="14">
        <f t="shared" si="41"/>
        <v>2372096689</v>
      </c>
      <c r="CO13" s="14">
        <f t="shared" si="41"/>
        <v>2402483353</v>
      </c>
      <c r="CP13" s="14">
        <f t="shared" si="41"/>
        <v>2426882325</v>
      </c>
      <c r="CQ13" s="14">
        <f t="shared" si="41"/>
        <v>2820822293</v>
      </c>
      <c r="CR13" s="14">
        <f t="shared" si="41"/>
        <v>2365297765</v>
      </c>
      <c r="CS13" s="14">
        <f t="shared" si="41"/>
        <v>1658082853</v>
      </c>
      <c r="CT13" s="14">
        <f t="shared" si="41"/>
        <v>1998704736</v>
      </c>
      <c r="CU13" s="14">
        <f t="shared" si="41"/>
        <v>2374137350</v>
      </c>
      <c r="CV13" s="14">
        <f t="shared" si="41"/>
        <v>2055256773</v>
      </c>
      <c r="CW13" s="14">
        <f t="shared" si="41"/>
        <v>2116999494</v>
      </c>
      <c r="CX13" s="14">
        <v>2183123166.6397433</v>
      </c>
      <c r="CY13" s="14">
        <v>2504375384.9292703</v>
      </c>
    </row>
    <row r="14" spans="1:440" ht="12.75" x14ac:dyDescent="0.2">
      <c r="A14" s="8" t="s">
        <v>30</v>
      </c>
      <c r="B14" s="31" t="s">
        <v>31</v>
      </c>
      <c r="C14" s="62">
        <v>9508.2082483946397</v>
      </c>
      <c r="D14" s="63">
        <v>10527.211026748528</v>
      </c>
      <c r="E14" s="63">
        <v>10365.075478179981</v>
      </c>
      <c r="F14" s="63">
        <v>10191.595765313172</v>
      </c>
      <c r="G14" s="63">
        <v>10243.520186688185</v>
      </c>
      <c r="H14" s="63">
        <v>9553.4400397156242</v>
      </c>
      <c r="I14" s="63">
        <v>9209.19600561056</v>
      </c>
      <c r="J14" s="63">
        <v>9163.9628981943297</v>
      </c>
      <c r="K14" s="63">
        <v>9013.2566767425997</v>
      </c>
      <c r="L14" s="63">
        <v>9130.7412918103837</v>
      </c>
      <c r="M14" s="63">
        <v>8771.6019897277583</v>
      </c>
      <c r="N14" s="63">
        <v>8556.0694800921428</v>
      </c>
      <c r="O14" s="63">
        <v>8537.4487086306926</v>
      </c>
      <c r="P14" s="63">
        <v>8632.8910061200841</v>
      </c>
      <c r="Q14" s="63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7355</v>
      </c>
      <c r="AQ14" s="4">
        <v>7376</v>
      </c>
      <c r="AR14" s="4">
        <v>7563</v>
      </c>
      <c r="AS14" s="4">
        <v>7637</v>
      </c>
      <c r="AT14" s="4">
        <v>7107</v>
      </c>
      <c r="AU14" s="4">
        <v>6993</v>
      </c>
      <c r="AV14" s="4">
        <v>6530</v>
      </c>
      <c r="AW14" s="4">
        <v>6583</v>
      </c>
      <c r="AX14" s="4">
        <v>6852</v>
      </c>
      <c r="AY14" s="4">
        <v>6973</v>
      </c>
      <c r="AZ14" s="4">
        <v>6928</v>
      </c>
      <c r="BA14" s="50"/>
      <c r="BB14" s="62">
        <v>180687546.76392052</v>
      </c>
      <c r="BC14" s="63">
        <v>247597242.25428188</v>
      </c>
      <c r="BD14" s="63">
        <v>187084998.37187648</v>
      </c>
      <c r="BE14" s="63">
        <v>197884957.8962571</v>
      </c>
      <c r="BF14" s="63">
        <v>200433153.71773815</v>
      </c>
      <c r="BG14" s="63">
        <v>234175636.24125907</v>
      </c>
      <c r="BH14" s="63">
        <v>187340111.43398234</v>
      </c>
      <c r="BI14" s="63">
        <v>188877246.09011558</v>
      </c>
      <c r="BJ14" s="63">
        <v>188479038.39233577</v>
      </c>
      <c r="BK14" s="63">
        <v>214340024.7279126</v>
      </c>
      <c r="BL14" s="63">
        <v>188284113.96334261</v>
      </c>
      <c r="BM14" s="63">
        <v>189775534.42618027</v>
      </c>
      <c r="BN14" s="64">
        <v>207244096.41008395</v>
      </c>
      <c r="BO14" s="64">
        <v>241998872.45629492</v>
      </c>
      <c r="BP14" s="64">
        <v>195300968.92394885</v>
      </c>
      <c r="BQ14" s="4">
        <v>198710937.14418325</v>
      </c>
      <c r="BR14" s="4">
        <v>213419303.98388675</v>
      </c>
      <c r="BS14" s="4">
        <v>261387697.46764058</v>
      </c>
      <c r="BT14" s="4">
        <v>221422818.359707</v>
      </c>
      <c r="BU14" s="4">
        <v>229959526.24241123</v>
      </c>
      <c r="BV14" s="4">
        <v>219331245.83903915</v>
      </c>
      <c r="BW14" s="4">
        <v>292965154.82499021</v>
      </c>
      <c r="BX14" s="4">
        <v>242414832.26919472</v>
      </c>
      <c r="BY14" s="4">
        <v>250086126.22725615</v>
      </c>
      <c r="BZ14" s="4">
        <v>250394003.53118885</v>
      </c>
      <c r="CA14" s="4">
        <v>304724180.85904121</v>
      </c>
      <c r="CB14" s="4">
        <v>243350939.70711052</v>
      </c>
      <c r="CC14" s="4">
        <v>235186759.21051982</v>
      </c>
      <c r="CD14" s="4">
        <v>238576899.21458209</v>
      </c>
      <c r="CE14" s="4">
        <v>281865736.56467348</v>
      </c>
      <c r="CF14" s="4">
        <v>238757127.83083063</v>
      </c>
      <c r="CG14" s="4">
        <v>237815561.83526587</v>
      </c>
      <c r="CH14" s="4">
        <v>237061308.10273677</v>
      </c>
      <c r="CI14" s="4">
        <v>255746790.98352998</v>
      </c>
      <c r="CJ14" s="4">
        <v>201855478.03185669</v>
      </c>
      <c r="CK14" s="4">
        <v>214953247</v>
      </c>
      <c r="CL14" s="4">
        <v>232917218</v>
      </c>
      <c r="CM14" s="4">
        <v>317731001</v>
      </c>
      <c r="CN14" s="4">
        <v>253117002</v>
      </c>
      <c r="CO14" s="4">
        <v>252349777</v>
      </c>
      <c r="CP14" s="4">
        <v>256418404</v>
      </c>
      <c r="CQ14" s="4">
        <v>301445546</v>
      </c>
      <c r="CR14" s="4">
        <v>260625472</v>
      </c>
      <c r="CS14" s="4">
        <v>173264748</v>
      </c>
      <c r="CT14" s="4">
        <v>223995535</v>
      </c>
      <c r="CU14" s="4">
        <v>274191313</v>
      </c>
      <c r="CV14" s="4">
        <v>243031231</v>
      </c>
      <c r="CW14" s="4">
        <v>262409608</v>
      </c>
      <c r="CX14" s="4">
        <v>267239509.25</v>
      </c>
      <c r="CY14" s="4">
        <v>314606245.875</v>
      </c>
    </row>
    <row r="15" spans="1:440" ht="12.75" x14ac:dyDescent="0.2">
      <c r="A15" s="8" t="s">
        <v>32</v>
      </c>
      <c r="B15" s="31" t="s">
        <v>33</v>
      </c>
      <c r="C15" s="62">
        <v>26149.967552897477</v>
      </c>
      <c r="D15" s="63">
        <v>25232.706760399236</v>
      </c>
      <c r="E15" s="63">
        <v>25233.817427662882</v>
      </c>
      <c r="F15" s="63">
        <v>25964.97009793183</v>
      </c>
      <c r="G15" s="63">
        <v>25708.270834115709</v>
      </c>
      <c r="H15" s="63">
        <v>24005.059283840725</v>
      </c>
      <c r="I15" s="63">
        <v>24470.933053033532</v>
      </c>
      <c r="J15" s="63">
        <v>24252.740747917138</v>
      </c>
      <c r="K15" s="63">
        <v>23874.345969272108</v>
      </c>
      <c r="L15" s="63">
        <v>23163.452334461672</v>
      </c>
      <c r="M15" s="63">
        <v>22547.262154645807</v>
      </c>
      <c r="N15" s="63">
        <v>21900.579833811258</v>
      </c>
      <c r="O15" s="63">
        <v>21599.773968506477</v>
      </c>
      <c r="P15" s="63">
        <v>21830.464096153653</v>
      </c>
      <c r="Q15" s="63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21668</v>
      </c>
      <c r="AQ15" s="4">
        <v>21382</v>
      </c>
      <c r="AR15" s="4">
        <v>21051</v>
      </c>
      <c r="AS15" s="4">
        <v>20991</v>
      </c>
      <c r="AT15" s="4">
        <v>18358</v>
      </c>
      <c r="AU15" s="4">
        <v>17421</v>
      </c>
      <c r="AV15" s="4">
        <v>18171</v>
      </c>
      <c r="AW15" s="4">
        <v>19104</v>
      </c>
      <c r="AX15" s="4">
        <v>18141</v>
      </c>
      <c r="AY15" s="4">
        <v>17886</v>
      </c>
      <c r="AZ15" s="4">
        <v>18301</v>
      </c>
      <c r="BA15" s="50"/>
      <c r="BB15" s="62">
        <v>415071133.52165139</v>
      </c>
      <c r="BC15" s="63">
        <v>497419651.43367136</v>
      </c>
      <c r="BD15" s="63">
        <v>464248421.93688101</v>
      </c>
      <c r="BE15" s="63">
        <v>427461382.26700759</v>
      </c>
      <c r="BF15" s="63">
        <v>468087967.03764492</v>
      </c>
      <c r="BG15" s="63">
        <v>483829821.8876915</v>
      </c>
      <c r="BH15" s="63">
        <v>419163517.55905104</v>
      </c>
      <c r="BI15" s="63">
        <v>440609795.74607289</v>
      </c>
      <c r="BJ15" s="63">
        <v>458214442.79664838</v>
      </c>
      <c r="BK15" s="63">
        <v>500285398.72733927</v>
      </c>
      <c r="BL15" s="63">
        <v>437254428.01553839</v>
      </c>
      <c r="BM15" s="63">
        <v>443374771.77878606</v>
      </c>
      <c r="BN15" s="64">
        <v>460904295.43745947</v>
      </c>
      <c r="BO15" s="64">
        <v>501521196.42632788</v>
      </c>
      <c r="BP15" s="64">
        <v>446318668.83615845</v>
      </c>
      <c r="BQ15" s="4">
        <v>468081289.37820894</v>
      </c>
      <c r="BR15" s="4">
        <v>494882794.20612735</v>
      </c>
      <c r="BS15" s="4">
        <v>590405071.48718715</v>
      </c>
      <c r="BT15" s="4">
        <v>498865422.56456351</v>
      </c>
      <c r="BU15" s="4">
        <v>518736578.68152821</v>
      </c>
      <c r="BV15" s="4">
        <v>520694044.24231887</v>
      </c>
      <c r="BW15" s="4">
        <v>648769214.47116899</v>
      </c>
      <c r="BX15" s="4">
        <v>549718776.77041423</v>
      </c>
      <c r="BY15" s="4">
        <v>549519020.18745887</v>
      </c>
      <c r="BZ15" s="4">
        <v>586634577.57570815</v>
      </c>
      <c r="CA15" s="4">
        <v>722733330.63643885</v>
      </c>
      <c r="CB15" s="4">
        <v>624001601.17319691</v>
      </c>
      <c r="CC15" s="4">
        <v>650354058.90814781</v>
      </c>
      <c r="CD15" s="4">
        <v>643680972.19258761</v>
      </c>
      <c r="CE15" s="4">
        <v>737574378.92182124</v>
      </c>
      <c r="CF15" s="4">
        <v>662484240.162148</v>
      </c>
      <c r="CG15" s="4">
        <v>656860283.20380092</v>
      </c>
      <c r="CH15" s="4">
        <v>658760813.21245801</v>
      </c>
      <c r="CI15" s="4">
        <v>740120340.53517091</v>
      </c>
      <c r="CJ15" s="4">
        <v>642175534.07750952</v>
      </c>
      <c r="CK15" s="4">
        <v>681606224</v>
      </c>
      <c r="CL15" s="4">
        <v>678492798</v>
      </c>
      <c r="CM15" s="4">
        <v>826329469</v>
      </c>
      <c r="CN15" s="4">
        <v>711066378</v>
      </c>
      <c r="CO15" s="4">
        <v>713023381</v>
      </c>
      <c r="CP15" s="4">
        <v>705315672</v>
      </c>
      <c r="CQ15" s="4">
        <v>823144958</v>
      </c>
      <c r="CR15" s="4">
        <v>696074578</v>
      </c>
      <c r="CS15" s="4">
        <v>500310329</v>
      </c>
      <c r="CT15" s="4">
        <v>565621603</v>
      </c>
      <c r="CU15" s="4">
        <v>725273737</v>
      </c>
      <c r="CV15" s="4">
        <v>615534632</v>
      </c>
      <c r="CW15" s="4">
        <v>608711639</v>
      </c>
      <c r="CX15" s="4">
        <v>612166159.45799303</v>
      </c>
      <c r="CY15" s="4">
        <v>743971495.916098</v>
      </c>
    </row>
    <row r="16" spans="1:440" ht="12.75" x14ac:dyDescent="0.2">
      <c r="A16" s="8" t="s">
        <v>34</v>
      </c>
      <c r="B16" s="31" t="s">
        <v>35</v>
      </c>
      <c r="C16" s="62">
        <v>5349.6142994311076</v>
      </c>
      <c r="D16" s="63">
        <v>5415.4451583071441</v>
      </c>
      <c r="E16" s="63">
        <v>5355.1508591363445</v>
      </c>
      <c r="F16" s="63">
        <v>5206.7455221927721</v>
      </c>
      <c r="G16" s="63">
        <v>5123.0311614747006</v>
      </c>
      <c r="H16" s="63">
        <v>5102.1851643993023</v>
      </c>
      <c r="I16" s="63">
        <v>5120.103072225902</v>
      </c>
      <c r="J16" s="63">
        <v>4984.1916877159747</v>
      </c>
      <c r="K16" s="63">
        <v>4940.5774332910505</v>
      </c>
      <c r="L16" s="63">
        <v>5012.8882250482729</v>
      </c>
      <c r="M16" s="63">
        <v>4705.3922474732726</v>
      </c>
      <c r="N16" s="63">
        <v>4618.486278342355</v>
      </c>
      <c r="O16" s="63">
        <v>4646.3345470085033</v>
      </c>
      <c r="P16" s="63">
        <v>4482.1607512721939</v>
      </c>
      <c r="Q16" s="63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5742</v>
      </c>
      <c r="AQ16" s="4">
        <v>5647</v>
      </c>
      <c r="AR16" s="4">
        <v>5634</v>
      </c>
      <c r="AS16" s="4">
        <v>5518</v>
      </c>
      <c r="AT16" s="4">
        <v>4397</v>
      </c>
      <c r="AU16" s="4">
        <v>4807</v>
      </c>
      <c r="AV16" s="4">
        <v>5006</v>
      </c>
      <c r="AW16" s="4">
        <v>5059</v>
      </c>
      <c r="AX16" s="4">
        <v>5181</v>
      </c>
      <c r="AY16" s="4">
        <v>4918</v>
      </c>
      <c r="AZ16" s="4">
        <v>4876</v>
      </c>
      <c r="BA16" s="50"/>
      <c r="BB16" s="62">
        <v>70174504.52491425</v>
      </c>
      <c r="BC16" s="63">
        <v>71194187.094736308</v>
      </c>
      <c r="BD16" s="63">
        <v>74346313.348462924</v>
      </c>
      <c r="BE16" s="63">
        <v>72020128.029458135</v>
      </c>
      <c r="BF16" s="63">
        <v>69084762.723239407</v>
      </c>
      <c r="BG16" s="63">
        <v>77671297.830861986</v>
      </c>
      <c r="BH16" s="63">
        <v>68901326.715054542</v>
      </c>
      <c r="BI16" s="63">
        <v>77276216.514608607</v>
      </c>
      <c r="BJ16" s="63">
        <v>73793698.759491503</v>
      </c>
      <c r="BK16" s="63">
        <v>77183304.994855031</v>
      </c>
      <c r="BL16" s="63">
        <v>72065183.10832499</v>
      </c>
      <c r="BM16" s="63">
        <v>76463838.852910578</v>
      </c>
      <c r="BN16" s="64">
        <v>75610556.073685363</v>
      </c>
      <c r="BO16" s="64">
        <v>80685810.837298632</v>
      </c>
      <c r="BP16" s="64">
        <v>72287666.132035673</v>
      </c>
      <c r="BQ16" s="4">
        <v>74770740.357246518</v>
      </c>
      <c r="BR16" s="4">
        <v>81553467.839017183</v>
      </c>
      <c r="BS16" s="4">
        <v>89541750.208722904</v>
      </c>
      <c r="BT16" s="4">
        <v>77993396.829078943</v>
      </c>
      <c r="BU16" s="4">
        <v>83984530.143149599</v>
      </c>
      <c r="BV16" s="4">
        <v>84256937.17242983</v>
      </c>
      <c r="BW16" s="4">
        <v>93142448.991224289</v>
      </c>
      <c r="BX16" s="4">
        <v>81075102.934365004</v>
      </c>
      <c r="BY16" s="4">
        <v>88551348.013571978</v>
      </c>
      <c r="BZ16" s="4">
        <v>96733439.533769071</v>
      </c>
      <c r="CA16" s="4">
        <v>107498320.18309227</v>
      </c>
      <c r="CB16" s="4">
        <v>92755400.003692225</v>
      </c>
      <c r="CC16" s="4">
        <v>108823548.67343077</v>
      </c>
      <c r="CD16" s="4">
        <v>127771661.37329568</v>
      </c>
      <c r="CE16" s="4">
        <v>140100522.70048741</v>
      </c>
      <c r="CF16" s="4">
        <v>133367544.36985332</v>
      </c>
      <c r="CG16" s="4">
        <v>134365190.28437623</v>
      </c>
      <c r="CH16" s="4">
        <v>132866587.35858044</v>
      </c>
      <c r="CI16" s="4">
        <v>150823103.88398948</v>
      </c>
      <c r="CJ16" s="4">
        <v>124222398.2862488</v>
      </c>
      <c r="CK16" s="4">
        <v>137107096</v>
      </c>
      <c r="CL16" s="4">
        <v>141270028</v>
      </c>
      <c r="CM16" s="4">
        <v>160696496</v>
      </c>
      <c r="CN16" s="4">
        <v>132745701</v>
      </c>
      <c r="CO16" s="4">
        <v>142104939</v>
      </c>
      <c r="CP16" s="4">
        <v>145282951</v>
      </c>
      <c r="CQ16" s="4">
        <v>175492947</v>
      </c>
      <c r="CR16" s="4">
        <v>142031738</v>
      </c>
      <c r="CS16" s="4">
        <v>97712700</v>
      </c>
      <c r="CT16" s="4">
        <v>120980343</v>
      </c>
      <c r="CU16" s="4">
        <v>142421267</v>
      </c>
      <c r="CV16" s="4">
        <v>130275442</v>
      </c>
      <c r="CW16" s="4">
        <v>142422583</v>
      </c>
      <c r="CX16" s="4">
        <v>178933559</v>
      </c>
      <c r="CY16" s="4">
        <v>151331427</v>
      </c>
    </row>
    <row r="17" spans="1:103" ht="12.75" x14ac:dyDescent="0.2">
      <c r="A17" s="8" t="s">
        <v>36</v>
      </c>
      <c r="B17" s="31" t="s">
        <v>37</v>
      </c>
      <c r="C17" s="62">
        <v>53668.308153389306</v>
      </c>
      <c r="D17" s="63">
        <v>54401.362023704089</v>
      </c>
      <c r="E17" s="63">
        <v>53845.663985452571</v>
      </c>
      <c r="F17" s="63">
        <v>51052.194309612823</v>
      </c>
      <c r="G17" s="63">
        <v>49042.332696633741</v>
      </c>
      <c r="H17" s="63">
        <v>48634.073101465736</v>
      </c>
      <c r="I17" s="63">
        <v>46312.616381299791</v>
      </c>
      <c r="J17" s="63">
        <v>47267.891849993342</v>
      </c>
      <c r="K17" s="63">
        <v>47081.420447661927</v>
      </c>
      <c r="L17" s="63">
        <v>46828.956244479596</v>
      </c>
      <c r="M17" s="63">
        <v>47194.096651174623</v>
      </c>
      <c r="N17" s="63">
        <v>46110.575569125438</v>
      </c>
      <c r="O17" s="63">
        <v>45394.019498839094</v>
      </c>
      <c r="P17" s="63">
        <v>41817.107042727599</v>
      </c>
      <c r="Q17" s="63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37741</v>
      </c>
      <c r="AQ17" s="4">
        <v>37595</v>
      </c>
      <c r="AR17" s="4">
        <v>37352</v>
      </c>
      <c r="AS17" s="4">
        <v>36998</v>
      </c>
      <c r="AT17" s="4">
        <v>31566</v>
      </c>
      <c r="AU17" s="4">
        <v>32511</v>
      </c>
      <c r="AV17" s="4">
        <v>30387</v>
      </c>
      <c r="AW17" s="4">
        <v>29793</v>
      </c>
      <c r="AX17" s="4">
        <v>28695</v>
      </c>
      <c r="AY17" s="4">
        <v>28562</v>
      </c>
      <c r="AZ17" s="4">
        <v>27820</v>
      </c>
      <c r="BA17" s="50"/>
      <c r="BB17" s="62">
        <v>674929440.93035984</v>
      </c>
      <c r="BC17" s="63">
        <v>781761527.09117663</v>
      </c>
      <c r="BD17" s="63">
        <v>688621786.77444899</v>
      </c>
      <c r="BE17" s="63">
        <v>707287010.89010763</v>
      </c>
      <c r="BF17" s="63">
        <v>704773787.14321566</v>
      </c>
      <c r="BG17" s="63">
        <v>777307163.605847</v>
      </c>
      <c r="BH17" s="63">
        <v>648364992.40599859</v>
      </c>
      <c r="BI17" s="63">
        <v>678073525.0655793</v>
      </c>
      <c r="BJ17" s="63">
        <v>685298185.09401834</v>
      </c>
      <c r="BK17" s="63">
        <v>759261689.87671983</v>
      </c>
      <c r="BL17" s="63">
        <v>679465844.71109307</v>
      </c>
      <c r="BM17" s="63">
        <v>693285638.34296441</v>
      </c>
      <c r="BN17" s="64">
        <v>689200633.74782073</v>
      </c>
      <c r="BO17" s="64">
        <v>751993063.32761765</v>
      </c>
      <c r="BP17" s="64">
        <v>695607039.55639184</v>
      </c>
      <c r="BQ17" s="4">
        <v>668299455.70287728</v>
      </c>
      <c r="BR17" s="4">
        <v>688098063.78899407</v>
      </c>
      <c r="BS17" s="4">
        <v>823806923.61309779</v>
      </c>
      <c r="BT17" s="4">
        <v>709949466.01718402</v>
      </c>
      <c r="BU17" s="4">
        <v>733737819.00657582</v>
      </c>
      <c r="BV17" s="4">
        <v>759392922.51933992</v>
      </c>
      <c r="BW17" s="4">
        <v>851074172.85267174</v>
      </c>
      <c r="BX17" s="4">
        <v>747426861.97066903</v>
      </c>
      <c r="BY17" s="4">
        <v>772510558.66950047</v>
      </c>
      <c r="BZ17" s="4">
        <v>848855382.97908151</v>
      </c>
      <c r="CA17" s="4">
        <v>968566743.04682922</v>
      </c>
      <c r="CB17" s="4">
        <v>872427529.40075266</v>
      </c>
      <c r="CC17" s="4">
        <v>870021705.72128057</v>
      </c>
      <c r="CD17" s="4">
        <v>922085727.19780219</v>
      </c>
      <c r="CE17" s="4">
        <v>1055447259.0300373</v>
      </c>
      <c r="CF17" s="4">
        <v>902104336.15383804</v>
      </c>
      <c r="CG17" s="4">
        <v>859125259.67453158</v>
      </c>
      <c r="CH17" s="4">
        <v>878560740.54530132</v>
      </c>
      <c r="CI17" s="4">
        <v>1034358263.8797395</v>
      </c>
      <c r="CJ17" s="4">
        <v>868068964.40519929</v>
      </c>
      <c r="CK17" s="4">
        <v>930125582</v>
      </c>
      <c r="CL17" s="4">
        <v>936105930</v>
      </c>
      <c r="CM17" s="4">
        <v>1094497535</v>
      </c>
      <c r="CN17" s="4">
        <v>904802378</v>
      </c>
      <c r="CO17" s="4">
        <v>926227560</v>
      </c>
      <c r="CP17" s="4">
        <v>929484882</v>
      </c>
      <c r="CQ17" s="4">
        <v>1063609452</v>
      </c>
      <c r="CR17" s="4">
        <v>899351857</v>
      </c>
      <c r="CS17" s="4">
        <v>656368390</v>
      </c>
      <c r="CT17" s="4">
        <v>772998639</v>
      </c>
      <c r="CU17" s="4">
        <v>881422659</v>
      </c>
      <c r="CV17" s="4">
        <v>745949702</v>
      </c>
      <c r="CW17" s="4">
        <v>761770172</v>
      </c>
      <c r="CX17" s="4">
        <v>769500689.39145696</v>
      </c>
      <c r="CY17" s="4">
        <v>884595407.52947605</v>
      </c>
    </row>
    <row r="18" spans="1:103" ht="25.5" x14ac:dyDescent="0.2">
      <c r="A18" s="8" t="s">
        <v>38</v>
      </c>
      <c r="B18" s="31" t="s">
        <v>39</v>
      </c>
      <c r="C18" s="62">
        <v>5587.0094973692321</v>
      </c>
      <c r="D18" s="63">
        <v>5606.7084287648777</v>
      </c>
      <c r="E18" s="63">
        <v>5642.4517267281772</v>
      </c>
      <c r="F18" s="63">
        <v>5808.8774498068551</v>
      </c>
      <c r="G18" s="63">
        <v>5560.244613139037</v>
      </c>
      <c r="H18" s="63">
        <v>5450.5491165921603</v>
      </c>
      <c r="I18" s="63">
        <v>5902.482707294067</v>
      </c>
      <c r="J18" s="63">
        <v>5791.4618559177179</v>
      </c>
      <c r="K18" s="63">
        <v>5582.3219226604806</v>
      </c>
      <c r="L18" s="63">
        <v>5484.6334350246407</v>
      </c>
      <c r="M18" s="63">
        <v>5253.143440392535</v>
      </c>
      <c r="N18" s="63">
        <v>5360.9219582677897</v>
      </c>
      <c r="O18" s="63">
        <v>5081.6473832399652</v>
      </c>
      <c r="P18" s="63">
        <v>4856.600283250601</v>
      </c>
      <c r="Q18" s="63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5499</v>
      </c>
      <c r="AQ18" s="4">
        <v>5649</v>
      </c>
      <c r="AR18" s="4">
        <v>5874</v>
      </c>
      <c r="AS18" s="4">
        <v>5631</v>
      </c>
      <c r="AT18" s="4">
        <v>5122</v>
      </c>
      <c r="AU18" s="4">
        <v>4879</v>
      </c>
      <c r="AV18" s="4">
        <v>4266</v>
      </c>
      <c r="AW18" s="4">
        <v>4790</v>
      </c>
      <c r="AX18" s="4">
        <v>4805</v>
      </c>
      <c r="AY18" s="4">
        <v>4723</v>
      </c>
      <c r="AZ18" s="4">
        <v>4603</v>
      </c>
      <c r="BA18" s="50"/>
      <c r="BB18" s="62">
        <v>95619629.814028054</v>
      </c>
      <c r="BC18" s="63">
        <v>112208898.68665163</v>
      </c>
      <c r="BD18" s="63">
        <v>91459149.535708517</v>
      </c>
      <c r="BE18" s="63">
        <v>110339243.15971664</v>
      </c>
      <c r="BF18" s="63">
        <v>106310111.38311893</v>
      </c>
      <c r="BG18" s="63">
        <v>123778879.73884399</v>
      </c>
      <c r="BH18" s="63">
        <v>118349488.98232064</v>
      </c>
      <c r="BI18" s="63">
        <v>124304106.08791336</v>
      </c>
      <c r="BJ18" s="63">
        <v>128427692.0844989</v>
      </c>
      <c r="BK18" s="63">
        <v>142202295.13464183</v>
      </c>
      <c r="BL18" s="63">
        <v>125580109.69235942</v>
      </c>
      <c r="BM18" s="63">
        <v>127558754.93426655</v>
      </c>
      <c r="BN18" s="64">
        <v>106152471.22430646</v>
      </c>
      <c r="BO18" s="64">
        <v>126716317.42577809</v>
      </c>
      <c r="BP18" s="64">
        <v>111609286.5059813</v>
      </c>
      <c r="BQ18" s="4">
        <v>113936553.38311931</v>
      </c>
      <c r="BR18" s="4">
        <v>116319048.620554</v>
      </c>
      <c r="BS18" s="4">
        <v>134118215.63118649</v>
      </c>
      <c r="BT18" s="4">
        <v>116235509.80112538</v>
      </c>
      <c r="BU18" s="4">
        <v>109645625.81008042</v>
      </c>
      <c r="BV18" s="4">
        <v>120089614.67233764</v>
      </c>
      <c r="BW18" s="4">
        <v>156840496.96184173</v>
      </c>
      <c r="BX18" s="4">
        <v>123597798.52601965</v>
      </c>
      <c r="BY18" s="4">
        <v>119628933.64031813</v>
      </c>
      <c r="BZ18" s="4">
        <v>142017776.700151</v>
      </c>
      <c r="CA18" s="4">
        <v>172831910.85988894</v>
      </c>
      <c r="CB18" s="4">
        <v>154932349.15581805</v>
      </c>
      <c r="CC18" s="4">
        <v>152413480.29951963</v>
      </c>
      <c r="CD18" s="4">
        <v>155532744.47211918</v>
      </c>
      <c r="CE18" s="4">
        <v>193696358.59542972</v>
      </c>
      <c r="CF18" s="4">
        <v>169033250.89421535</v>
      </c>
      <c r="CG18" s="4">
        <v>161241060.48648286</v>
      </c>
      <c r="CH18" s="4">
        <v>167843395.58594444</v>
      </c>
      <c r="CI18" s="4">
        <v>188195638.53536722</v>
      </c>
      <c r="CJ18" s="4">
        <v>158459262.74624887</v>
      </c>
      <c r="CK18" s="4">
        <v>172223394</v>
      </c>
      <c r="CL18" s="4">
        <v>166809554</v>
      </c>
      <c r="CM18" s="4">
        <v>199860835</v>
      </c>
      <c r="CN18" s="4">
        <v>169934508</v>
      </c>
      <c r="CO18" s="4">
        <v>184388848</v>
      </c>
      <c r="CP18" s="4">
        <v>195190208</v>
      </c>
      <c r="CQ18" s="4">
        <v>228564695</v>
      </c>
      <c r="CR18" s="4">
        <v>183607060</v>
      </c>
      <c r="CS18" s="4">
        <v>115213343</v>
      </c>
      <c r="CT18" s="4">
        <v>157554308</v>
      </c>
      <c r="CU18" s="4">
        <v>175414187</v>
      </c>
      <c r="CV18" s="4">
        <v>160232883</v>
      </c>
      <c r="CW18" s="4">
        <v>170842746</v>
      </c>
      <c r="CX18" s="4">
        <v>181860574.47619</v>
      </c>
      <c r="CY18" s="4">
        <v>196290080</v>
      </c>
    </row>
    <row r="19" spans="1:103" ht="12.75" x14ac:dyDescent="0.2">
      <c r="A19" s="8" t="s">
        <v>40</v>
      </c>
      <c r="B19" s="31" t="s">
        <v>41</v>
      </c>
      <c r="C19" s="62">
        <v>9449.7929373967108</v>
      </c>
      <c r="D19" s="63">
        <v>8856.9743470629346</v>
      </c>
      <c r="E19" s="63">
        <v>8346.2608222226008</v>
      </c>
      <c r="F19" s="63">
        <v>8258.6399538323676</v>
      </c>
      <c r="G19" s="63">
        <v>8626.3130355496869</v>
      </c>
      <c r="H19" s="63">
        <v>8551.5413687266118</v>
      </c>
      <c r="I19" s="63">
        <v>8004.0059274535361</v>
      </c>
      <c r="J19" s="63">
        <v>7270.1387935121375</v>
      </c>
      <c r="K19" s="63">
        <v>7994.4534987625821</v>
      </c>
      <c r="L19" s="63">
        <v>7876.0257618409269</v>
      </c>
      <c r="M19" s="63">
        <v>7281.9928674704906</v>
      </c>
      <c r="N19" s="63">
        <v>7443.8545760865454</v>
      </c>
      <c r="O19" s="63">
        <v>7761.9314356900686</v>
      </c>
      <c r="P19" s="63">
        <v>7601.2922053999773</v>
      </c>
      <c r="Q19" s="63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8287</v>
      </c>
      <c r="AQ19" s="4">
        <v>8060</v>
      </c>
      <c r="AR19" s="4">
        <v>7961</v>
      </c>
      <c r="AS19" s="4">
        <v>7456</v>
      </c>
      <c r="AT19" s="4">
        <v>6660</v>
      </c>
      <c r="AU19" s="4">
        <v>6654</v>
      </c>
      <c r="AV19" s="4">
        <v>6958</v>
      </c>
      <c r="AW19" s="4">
        <v>6086</v>
      </c>
      <c r="AX19" s="4">
        <v>6173</v>
      </c>
      <c r="AY19" s="4">
        <v>6156</v>
      </c>
      <c r="AZ19" s="4">
        <v>6268</v>
      </c>
      <c r="BA19" s="50"/>
      <c r="BB19" s="62">
        <v>149149414.79011655</v>
      </c>
      <c r="BC19" s="63">
        <v>182983022.10217276</v>
      </c>
      <c r="BD19" s="63">
        <v>132203028.6866138</v>
      </c>
      <c r="BE19" s="63">
        <v>133313389.63228804</v>
      </c>
      <c r="BF19" s="63">
        <v>155700144.74494964</v>
      </c>
      <c r="BG19" s="63">
        <v>176178915.47580788</v>
      </c>
      <c r="BH19" s="63">
        <v>135382230.13209599</v>
      </c>
      <c r="BI19" s="63">
        <v>132915760.33040698</v>
      </c>
      <c r="BJ19" s="63">
        <v>143265102.59879878</v>
      </c>
      <c r="BK19" s="63">
        <v>159025822.78250369</v>
      </c>
      <c r="BL19" s="63">
        <v>131806658.61337256</v>
      </c>
      <c r="BM19" s="63">
        <v>134267840.22951579</v>
      </c>
      <c r="BN19" s="64">
        <v>151022430.22209638</v>
      </c>
      <c r="BO19" s="64">
        <v>179836600.93576157</v>
      </c>
      <c r="BP19" s="64">
        <v>148862692.71238935</v>
      </c>
      <c r="BQ19" s="4">
        <v>163925412.86504546</v>
      </c>
      <c r="BR19" s="4">
        <v>181084868.56674173</v>
      </c>
      <c r="BS19" s="4">
        <v>216791780.92918992</v>
      </c>
      <c r="BT19" s="4">
        <v>163156544.81650147</v>
      </c>
      <c r="BU19" s="4">
        <v>171815347.02454627</v>
      </c>
      <c r="BV19" s="4">
        <v>201623735.44416294</v>
      </c>
      <c r="BW19" s="4">
        <v>224338409.01133099</v>
      </c>
      <c r="BX19" s="4">
        <v>187057585.41689804</v>
      </c>
      <c r="BY19" s="4">
        <v>189064044.2772786</v>
      </c>
      <c r="BZ19" s="4">
        <v>217078769.52571538</v>
      </c>
      <c r="CA19" s="4">
        <v>237881335.01078475</v>
      </c>
      <c r="CB19" s="4">
        <v>201189488.92804277</v>
      </c>
      <c r="CC19" s="4">
        <v>195603577.25738844</v>
      </c>
      <c r="CD19" s="4">
        <v>208095921.70120633</v>
      </c>
      <c r="CE19" s="4">
        <v>239465384.2986218</v>
      </c>
      <c r="CF19" s="4">
        <v>212423182.17554075</v>
      </c>
      <c r="CG19" s="4">
        <v>231160544.52769107</v>
      </c>
      <c r="CH19" s="4">
        <v>259122192.80691049</v>
      </c>
      <c r="CI19" s="4">
        <v>303105951.6436007</v>
      </c>
      <c r="CJ19" s="4">
        <v>204073771.43738201</v>
      </c>
      <c r="CK19" s="4">
        <v>216206930</v>
      </c>
      <c r="CL19" s="4">
        <v>212009722</v>
      </c>
      <c r="CM19" s="4">
        <v>253088549</v>
      </c>
      <c r="CN19" s="4">
        <v>200430722</v>
      </c>
      <c r="CO19" s="4">
        <v>184388848</v>
      </c>
      <c r="CP19" s="4">
        <v>195190208</v>
      </c>
      <c r="CQ19" s="4">
        <v>228564695</v>
      </c>
      <c r="CR19" s="4">
        <v>183607060</v>
      </c>
      <c r="CS19" s="4">
        <v>115213343</v>
      </c>
      <c r="CT19" s="4">
        <v>157554308</v>
      </c>
      <c r="CU19" s="4">
        <v>175414187</v>
      </c>
      <c r="CV19" s="4">
        <v>160232883</v>
      </c>
      <c r="CW19" s="4">
        <v>170842746</v>
      </c>
      <c r="CX19" s="4">
        <v>173422675.06410301</v>
      </c>
      <c r="CY19" s="4">
        <v>213580728.60869601</v>
      </c>
    </row>
    <row r="20" spans="1:103" ht="33.75" x14ac:dyDescent="0.2">
      <c r="A20" s="39" t="s">
        <v>42</v>
      </c>
      <c r="B20" s="33" t="s">
        <v>43</v>
      </c>
      <c r="C20" s="67">
        <f t="shared" ref="C20:Q20" si="42">SUM(C21:C25)</f>
        <v>127544.06164918291</v>
      </c>
      <c r="D20" s="68">
        <f t="shared" si="42"/>
        <v>129035.43170420622</v>
      </c>
      <c r="E20" s="68">
        <f t="shared" si="42"/>
        <v>131634.50373207638</v>
      </c>
      <c r="F20" s="68">
        <f t="shared" si="42"/>
        <v>130220.98376467165</v>
      </c>
      <c r="G20" s="68">
        <f t="shared" si="42"/>
        <v>127935.37317687176</v>
      </c>
      <c r="H20" s="68">
        <f t="shared" si="42"/>
        <v>131883.9987648176</v>
      </c>
      <c r="I20" s="68">
        <f t="shared" si="42"/>
        <v>131025.49055155891</v>
      </c>
      <c r="J20" s="68">
        <f t="shared" si="42"/>
        <v>132760.20533564876</v>
      </c>
      <c r="K20" s="68">
        <f t="shared" si="42"/>
        <v>134668.863739336</v>
      </c>
      <c r="L20" s="68">
        <f t="shared" si="42"/>
        <v>134601.16959440763</v>
      </c>
      <c r="M20" s="68">
        <f t="shared" si="42"/>
        <v>132482.42795779134</v>
      </c>
      <c r="N20" s="68">
        <f t="shared" si="42"/>
        <v>135740.75089928805</v>
      </c>
      <c r="O20" s="68">
        <f t="shared" si="42"/>
        <v>138797.80359336027</v>
      </c>
      <c r="P20" s="68">
        <f t="shared" si="42"/>
        <v>139664.21689754823</v>
      </c>
      <c r="Q20" s="68">
        <f t="shared" si="42"/>
        <v>137301.18571483315</v>
      </c>
      <c r="R20" s="7">
        <f t="shared" ref="R20:Z20" si="43">SUM(R21:R25)</f>
        <v>135986.52019383878</v>
      </c>
      <c r="S20" s="7">
        <f t="shared" si="43"/>
        <v>137100.81747140057</v>
      </c>
      <c r="T20" s="7">
        <f t="shared" si="43"/>
        <v>139282.5920847964</v>
      </c>
      <c r="U20" s="7">
        <f t="shared" si="43"/>
        <v>139114.18333464969</v>
      </c>
      <c r="V20" s="7">
        <f t="shared" si="43"/>
        <v>137714.27185986406</v>
      </c>
      <c r="W20" s="7">
        <f t="shared" si="43"/>
        <v>137509.33260907434</v>
      </c>
      <c r="X20" s="7">
        <f t="shared" si="43"/>
        <v>138087.07766091981</v>
      </c>
      <c r="Y20" s="7">
        <f t="shared" si="43"/>
        <v>136899.32515015145</v>
      </c>
      <c r="Z20" s="7">
        <f t="shared" si="43"/>
        <v>135680.46964926872</v>
      </c>
      <c r="AA20" s="7">
        <f t="shared" ref="AA20:AG20" si="44">SUM(AA21:AA25)</f>
        <v>137908.37415196851</v>
      </c>
      <c r="AB20" s="7">
        <f t="shared" si="44"/>
        <v>136274.85448393747</v>
      </c>
      <c r="AC20" s="7">
        <f t="shared" si="44"/>
        <v>134415.05485444231</v>
      </c>
      <c r="AD20" s="7">
        <f t="shared" si="44"/>
        <v>135161.75248649903</v>
      </c>
      <c r="AE20" s="7">
        <f t="shared" si="44"/>
        <v>134005.76737239011</v>
      </c>
      <c r="AF20" s="7">
        <f t="shared" si="44"/>
        <v>134746.07241470425</v>
      </c>
      <c r="AG20" s="7">
        <f t="shared" si="44"/>
        <v>132955.82742372857</v>
      </c>
      <c r="AH20" s="14">
        <f t="shared" ref="AH20:AO20" si="45">SUM(AH21:AH25)</f>
        <v>132067.91694431801</v>
      </c>
      <c r="AI20" s="14">
        <f t="shared" si="45"/>
        <v>132865.98372980685</v>
      </c>
      <c r="AJ20" s="14">
        <f t="shared" si="45"/>
        <v>132289.25594273058</v>
      </c>
      <c r="AK20" s="14">
        <f t="shared" si="45"/>
        <v>130610.83236580186</v>
      </c>
      <c r="AL20" s="14">
        <f t="shared" si="45"/>
        <v>134027.92385180682</v>
      </c>
      <c r="AM20" s="14">
        <f t="shared" si="45"/>
        <v>135712.4446731623</v>
      </c>
      <c r="AN20" s="14">
        <f t="shared" si="45"/>
        <v>135847.23215173688</v>
      </c>
      <c r="AO20" s="14">
        <f t="shared" si="45"/>
        <v>135116.97541896568</v>
      </c>
      <c r="AP20" s="14">
        <f>SUM(AP21:AP25)</f>
        <v>131339</v>
      </c>
      <c r="AQ20" s="14">
        <f t="shared" ref="AQ20:AX20" si="46">SUM(AQ21:AQ25)</f>
        <v>131804</v>
      </c>
      <c r="AR20" s="14">
        <f t="shared" si="46"/>
        <v>130540</v>
      </c>
      <c r="AS20" s="14">
        <f t="shared" si="46"/>
        <v>127076</v>
      </c>
      <c r="AT20" s="14">
        <f t="shared" si="46"/>
        <v>115630</v>
      </c>
      <c r="AU20" s="14">
        <f t="shared" si="46"/>
        <v>115419</v>
      </c>
      <c r="AV20" s="14">
        <f t="shared" si="46"/>
        <v>114362</v>
      </c>
      <c r="AW20" s="14">
        <f t="shared" si="46"/>
        <v>115606</v>
      </c>
      <c r="AX20" s="14">
        <f t="shared" si="46"/>
        <v>113189</v>
      </c>
      <c r="AY20" s="14">
        <v>113339</v>
      </c>
      <c r="AZ20" s="14">
        <v>113857</v>
      </c>
      <c r="BA20" s="49"/>
      <c r="BB20" s="67">
        <f t="shared" ref="BB20:BP20" si="47">BB21+BB22+BB23+BB24+BB25</f>
        <v>3610536844.9551539</v>
      </c>
      <c r="BC20" s="68">
        <f t="shared" si="47"/>
        <v>4124175335.1163373</v>
      </c>
      <c r="BD20" s="68">
        <f t="shared" si="47"/>
        <v>3863868807.6199856</v>
      </c>
      <c r="BE20" s="68">
        <f t="shared" si="47"/>
        <v>3908371696.5116906</v>
      </c>
      <c r="BF20" s="68">
        <f t="shared" si="47"/>
        <v>3895270405.4858236</v>
      </c>
      <c r="BG20" s="68">
        <f t="shared" si="47"/>
        <v>4634376473.2924891</v>
      </c>
      <c r="BH20" s="68">
        <f t="shared" si="47"/>
        <v>4252979112.0191388</v>
      </c>
      <c r="BI20" s="68">
        <f t="shared" si="47"/>
        <v>4368884519.7975607</v>
      </c>
      <c r="BJ20" s="68">
        <f t="shared" si="47"/>
        <v>4361299248.2473173</v>
      </c>
      <c r="BK20" s="68">
        <f t="shared" si="47"/>
        <v>5262375602.8289413</v>
      </c>
      <c r="BL20" s="68">
        <f t="shared" si="47"/>
        <v>4699146776.2381325</v>
      </c>
      <c r="BM20" s="68">
        <f t="shared" si="47"/>
        <v>4811648395.7346716</v>
      </c>
      <c r="BN20" s="68">
        <f t="shared" si="47"/>
        <v>4962238962.3680744</v>
      </c>
      <c r="BO20" s="68">
        <f t="shared" si="47"/>
        <v>5766041933.7599869</v>
      </c>
      <c r="BP20" s="68">
        <f t="shared" si="47"/>
        <v>5215237145.8625612</v>
      </c>
      <c r="BQ20" s="7">
        <f>SUM(BQ21:BQ25)</f>
        <v>5150410044.4170713</v>
      </c>
      <c r="BR20" s="7">
        <f t="shared" ref="BR20:BY20" si="48">SUM(BR21:BR25)</f>
        <v>5109356620.1942482</v>
      </c>
      <c r="BS20" s="7">
        <f t="shared" si="48"/>
        <v>5863269118.6966171</v>
      </c>
      <c r="BT20" s="7">
        <f t="shared" si="48"/>
        <v>5346168265.1229534</v>
      </c>
      <c r="BU20" s="7">
        <f t="shared" si="48"/>
        <v>5203737142.5711737</v>
      </c>
      <c r="BV20" s="7">
        <f t="shared" si="48"/>
        <v>5338111778.9721251</v>
      </c>
      <c r="BW20" s="7">
        <f t="shared" si="48"/>
        <v>6036869329.2662344</v>
      </c>
      <c r="BX20" s="7">
        <f t="shared" si="48"/>
        <v>5501642137.1488791</v>
      </c>
      <c r="BY20" s="7">
        <f t="shared" si="48"/>
        <v>5355398283.6086998</v>
      </c>
      <c r="BZ20" s="7">
        <f t="shared" ref="BZ20:CF20" si="49">SUM(BZ21:BZ25)</f>
        <v>5458326056.6032782</v>
      </c>
      <c r="CA20" s="7">
        <f t="shared" si="49"/>
        <v>5982568092.3626137</v>
      </c>
      <c r="CB20" s="7">
        <f t="shared" si="49"/>
        <v>5635284635.0537262</v>
      </c>
      <c r="CC20" s="7">
        <f t="shared" si="49"/>
        <v>5688757591.246316</v>
      </c>
      <c r="CD20" s="7">
        <f t="shared" si="49"/>
        <v>5754367626.3068981</v>
      </c>
      <c r="CE20" s="7">
        <f t="shared" si="49"/>
        <v>6456949627.2171297</v>
      </c>
      <c r="CF20" s="7">
        <f t="shared" si="49"/>
        <v>5882221499.6917877</v>
      </c>
      <c r="CG20" s="14">
        <f t="shared" ref="CG20:CW20" si="50">SUM(CG21:CG25)</f>
        <v>6055160055.2048979</v>
      </c>
      <c r="CH20" s="14">
        <f t="shared" si="50"/>
        <v>6166220855.1830826</v>
      </c>
      <c r="CI20" s="14">
        <f t="shared" si="50"/>
        <v>6981477996.7097883</v>
      </c>
      <c r="CJ20" s="14">
        <f t="shared" si="50"/>
        <v>6305703933.5624266</v>
      </c>
      <c r="CK20" s="14">
        <f t="shared" si="50"/>
        <v>6499713869</v>
      </c>
      <c r="CL20" s="14">
        <f t="shared" si="50"/>
        <v>6589053067</v>
      </c>
      <c r="CM20" s="14">
        <f t="shared" si="50"/>
        <v>7365371308</v>
      </c>
      <c r="CN20" s="14">
        <f t="shared" si="50"/>
        <v>6515173401</v>
      </c>
      <c r="CO20" s="14">
        <f t="shared" si="50"/>
        <v>6527148031</v>
      </c>
      <c r="CP20" s="14">
        <f t="shared" si="50"/>
        <v>6481366352</v>
      </c>
      <c r="CQ20" s="14">
        <f t="shared" si="50"/>
        <v>7105844491</v>
      </c>
      <c r="CR20" s="14">
        <f t="shared" si="50"/>
        <v>6262521722</v>
      </c>
      <c r="CS20" s="14">
        <f t="shared" si="50"/>
        <v>5083968357</v>
      </c>
      <c r="CT20" s="14">
        <f t="shared" si="50"/>
        <v>5249838745</v>
      </c>
      <c r="CU20" s="14">
        <f t="shared" si="50"/>
        <v>6087152151</v>
      </c>
      <c r="CV20" s="14">
        <f t="shared" si="50"/>
        <v>5870359628</v>
      </c>
      <c r="CW20" s="14">
        <f t="shared" si="50"/>
        <v>5787927025</v>
      </c>
      <c r="CX20" s="14">
        <v>5791537521.244257</v>
      </c>
      <c r="CY20" s="14">
        <v>6747534140.4317722</v>
      </c>
    </row>
    <row r="21" spans="1:103" ht="12.75" x14ac:dyDescent="0.2">
      <c r="A21" s="8" t="s">
        <v>44</v>
      </c>
      <c r="B21" s="31" t="s">
        <v>45</v>
      </c>
      <c r="C21" s="62">
        <v>17373.327413449599</v>
      </c>
      <c r="D21" s="63">
        <v>17156.112111769504</v>
      </c>
      <c r="E21" s="63">
        <v>18771.510270838957</v>
      </c>
      <c r="F21" s="63">
        <v>17974.077769481955</v>
      </c>
      <c r="G21" s="63">
        <v>17250.909380180714</v>
      </c>
      <c r="H21" s="63">
        <v>17279.814597507357</v>
      </c>
      <c r="I21" s="63">
        <v>17472.48144675498</v>
      </c>
      <c r="J21" s="63">
        <v>17689.496503350525</v>
      </c>
      <c r="K21" s="63">
        <v>17438.668693740965</v>
      </c>
      <c r="L21" s="63">
        <v>17002.527765530835</v>
      </c>
      <c r="M21" s="63">
        <v>18428.828094940898</v>
      </c>
      <c r="N21" s="63">
        <v>18086.315694267003</v>
      </c>
      <c r="O21" s="63">
        <v>17309.318170580107</v>
      </c>
      <c r="P21" s="63">
        <v>17536.052906987334</v>
      </c>
      <c r="Q21" s="63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14842</v>
      </c>
      <c r="AQ21" s="4">
        <v>14993</v>
      </c>
      <c r="AR21" s="4">
        <v>14757</v>
      </c>
      <c r="AS21" s="4">
        <v>14879</v>
      </c>
      <c r="AT21" s="4">
        <v>13106</v>
      </c>
      <c r="AU21" s="4">
        <v>13846</v>
      </c>
      <c r="AV21" s="4">
        <v>14174</v>
      </c>
      <c r="AW21" s="4">
        <v>14136</v>
      </c>
      <c r="AX21" s="4">
        <v>14544</v>
      </c>
      <c r="AY21" s="4">
        <v>14294</v>
      </c>
      <c r="AZ21" s="4">
        <v>14001</v>
      </c>
      <c r="BA21" s="50"/>
      <c r="BB21" s="62">
        <v>236298838.36834142</v>
      </c>
      <c r="BC21" s="63">
        <v>271559393.90233701</v>
      </c>
      <c r="BD21" s="63">
        <v>245649827.44608274</v>
      </c>
      <c r="BE21" s="63">
        <v>228371157.06088492</v>
      </c>
      <c r="BF21" s="63">
        <v>234393206.02450937</v>
      </c>
      <c r="BG21" s="63">
        <v>265583283.14330256</v>
      </c>
      <c r="BH21" s="63">
        <v>238991029.48900038</v>
      </c>
      <c r="BI21" s="63">
        <v>248043093.79979679</v>
      </c>
      <c r="BJ21" s="63">
        <v>260085648.50813985</v>
      </c>
      <c r="BK21" s="63">
        <v>294923184.51551557</v>
      </c>
      <c r="BL21" s="63">
        <v>280101458.50726026</v>
      </c>
      <c r="BM21" s="63">
        <v>260970268.83842233</v>
      </c>
      <c r="BN21" s="64">
        <v>252094586.44352528</v>
      </c>
      <c r="BO21" s="64">
        <v>280498619.25860387</v>
      </c>
      <c r="BP21" s="64">
        <v>248994166.67182305</v>
      </c>
      <c r="BQ21" s="4">
        <v>240164838.69789925</v>
      </c>
      <c r="BR21" s="4">
        <v>249221539.67512009</v>
      </c>
      <c r="BS21" s="4">
        <v>310363801.40403092</v>
      </c>
      <c r="BT21" s="4">
        <v>228658189.55733559</v>
      </c>
      <c r="BU21" s="4">
        <v>256857650.02549446</v>
      </c>
      <c r="BV21" s="4">
        <v>278905650.95583624</v>
      </c>
      <c r="BW21" s="4">
        <v>319553108.54870969</v>
      </c>
      <c r="BX21" s="4">
        <v>253758277.81978458</v>
      </c>
      <c r="BY21" s="4">
        <v>275259540.26510829</v>
      </c>
      <c r="BZ21" s="4">
        <v>326728657.39661264</v>
      </c>
      <c r="CA21" s="4">
        <v>353422506.65069085</v>
      </c>
      <c r="CB21" s="4">
        <v>313368220.0429579</v>
      </c>
      <c r="CC21" s="4">
        <v>350057895.16757286</v>
      </c>
      <c r="CD21" s="4">
        <v>351332727.29216987</v>
      </c>
      <c r="CE21" s="4">
        <v>399641186.95971721</v>
      </c>
      <c r="CF21" s="4">
        <v>333071005.13744009</v>
      </c>
      <c r="CG21" s="4">
        <v>355941665.77118474</v>
      </c>
      <c r="CH21" s="4">
        <v>379032468.70111835</v>
      </c>
      <c r="CI21" s="4">
        <v>423665386.31644022</v>
      </c>
      <c r="CJ21" s="4">
        <v>367254810.19513637</v>
      </c>
      <c r="CK21" s="4">
        <v>387364090</v>
      </c>
      <c r="CL21" s="4">
        <v>414291038</v>
      </c>
      <c r="CM21" s="4">
        <v>481127219</v>
      </c>
      <c r="CN21" s="4">
        <v>403341230</v>
      </c>
      <c r="CO21" s="4">
        <v>360170558</v>
      </c>
      <c r="CP21" s="4">
        <v>372831250</v>
      </c>
      <c r="CQ21" s="4">
        <v>418159637</v>
      </c>
      <c r="CR21" s="4">
        <v>372646135</v>
      </c>
      <c r="CS21" s="4">
        <v>287116453</v>
      </c>
      <c r="CT21" s="4">
        <v>368446435</v>
      </c>
      <c r="CU21" s="4">
        <v>441576949</v>
      </c>
      <c r="CV21" s="4">
        <v>369581808</v>
      </c>
      <c r="CW21" s="4">
        <v>432287126</v>
      </c>
      <c r="CX21" s="4">
        <v>437373038.43653798</v>
      </c>
      <c r="CY21" s="4">
        <v>517276398.88269198</v>
      </c>
    </row>
    <row r="22" spans="1:103" ht="12.75" x14ac:dyDescent="0.2">
      <c r="A22" s="8" t="s">
        <v>46</v>
      </c>
      <c r="B22" s="31" t="s">
        <v>47</v>
      </c>
      <c r="C22" s="62">
        <v>23721.817341461261</v>
      </c>
      <c r="D22" s="63">
        <v>23471.807370201393</v>
      </c>
      <c r="E22" s="63">
        <v>22820.367673147171</v>
      </c>
      <c r="F22" s="63">
        <v>22708.835607475256</v>
      </c>
      <c r="G22" s="63">
        <v>22359.243295102649</v>
      </c>
      <c r="H22" s="63">
        <v>22742.891955664138</v>
      </c>
      <c r="I22" s="63">
        <v>22736.747436315865</v>
      </c>
      <c r="J22" s="63">
        <v>22578.281626913278</v>
      </c>
      <c r="K22" s="63">
        <v>22539.133087317256</v>
      </c>
      <c r="L22" s="63">
        <v>22640.161256788811</v>
      </c>
      <c r="M22" s="63">
        <v>22526.607089770514</v>
      </c>
      <c r="N22" s="63">
        <v>23036.916394588683</v>
      </c>
      <c r="O22" s="63">
        <v>24509.733765328212</v>
      </c>
      <c r="P22" s="63">
        <v>24853.679614490007</v>
      </c>
      <c r="Q22" s="63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30366</v>
      </c>
      <c r="AQ22" s="4">
        <v>30672</v>
      </c>
      <c r="AR22" s="4">
        <v>30965</v>
      </c>
      <c r="AS22" s="4">
        <v>31075</v>
      </c>
      <c r="AT22" s="4">
        <v>28177</v>
      </c>
      <c r="AU22" s="4">
        <v>28810</v>
      </c>
      <c r="AV22" s="4">
        <v>29138</v>
      </c>
      <c r="AW22" s="4">
        <v>31129</v>
      </c>
      <c r="AX22" s="4">
        <v>28881</v>
      </c>
      <c r="AY22" s="4">
        <v>29354</v>
      </c>
      <c r="AZ22" s="4">
        <v>29304</v>
      </c>
      <c r="BA22" s="50"/>
      <c r="BB22" s="62">
        <v>412310294.53138572</v>
      </c>
      <c r="BC22" s="63">
        <v>467223273.52454776</v>
      </c>
      <c r="BD22" s="63">
        <v>422824653.25734401</v>
      </c>
      <c r="BE22" s="63">
        <v>414929180.09961379</v>
      </c>
      <c r="BF22" s="63">
        <v>436631617.97872335</v>
      </c>
      <c r="BG22" s="63">
        <v>479149603.5741058</v>
      </c>
      <c r="BH22" s="63">
        <v>439050876.68923795</v>
      </c>
      <c r="BI22" s="63">
        <v>448865847.639467</v>
      </c>
      <c r="BJ22" s="63">
        <v>459436305.78710473</v>
      </c>
      <c r="BK22" s="63">
        <v>526915614.77524608</v>
      </c>
      <c r="BL22" s="63">
        <v>472589054.38475996</v>
      </c>
      <c r="BM22" s="63">
        <v>485788999.95013154</v>
      </c>
      <c r="BN22" s="64">
        <v>512196325.16812372</v>
      </c>
      <c r="BO22" s="64">
        <v>579132636.13710821</v>
      </c>
      <c r="BP22" s="64">
        <v>512288935.389359</v>
      </c>
      <c r="BQ22" s="4">
        <v>552659225.57833779</v>
      </c>
      <c r="BR22" s="4">
        <v>551926757.83959687</v>
      </c>
      <c r="BS22" s="4">
        <v>664480589.24384785</v>
      </c>
      <c r="BT22" s="4">
        <v>567143642.21000743</v>
      </c>
      <c r="BU22" s="4">
        <v>597805138.4367193</v>
      </c>
      <c r="BV22" s="4">
        <v>629907859.54483712</v>
      </c>
      <c r="BW22" s="4">
        <v>739276182.3714236</v>
      </c>
      <c r="BX22" s="4">
        <v>625697594.70266974</v>
      </c>
      <c r="BY22" s="4">
        <v>642164253.19335699</v>
      </c>
      <c r="BZ22" s="4">
        <v>674181568.05030763</v>
      </c>
      <c r="CA22" s="4">
        <v>750639716.43646622</v>
      </c>
      <c r="CB22" s="4">
        <v>669893136.44642067</v>
      </c>
      <c r="CC22" s="4">
        <v>691484621.00476539</v>
      </c>
      <c r="CD22" s="4">
        <v>709715506.24755001</v>
      </c>
      <c r="CE22" s="4">
        <v>753787716.4746815</v>
      </c>
      <c r="CF22" s="4">
        <v>672750512.21452284</v>
      </c>
      <c r="CG22" s="4">
        <v>662669422.96448171</v>
      </c>
      <c r="CH22" s="4">
        <v>681522745.65868306</v>
      </c>
      <c r="CI22" s="4">
        <v>794406325.25780499</v>
      </c>
      <c r="CJ22" s="4">
        <v>678068115.98551881</v>
      </c>
      <c r="CK22" s="4">
        <v>842086535</v>
      </c>
      <c r="CL22" s="4">
        <v>878917194</v>
      </c>
      <c r="CM22" s="4">
        <v>1034715912</v>
      </c>
      <c r="CN22" s="4">
        <v>925585646</v>
      </c>
      <c r="CO22" s="4">
        <v>1001128664</v>
      </c>
      <c r="CP22" s="4">
        <v>1023259096</v>
      </c>
      <c r="CQ22" s="4">
        <v>1211181660</v>
      </c>
      <c r="CR22" s="4">
        <v>1000696560</v>
      </c>
      <c r="CS22" s="4">
        <v>617219716</v>
      </c>
      <c r="CT22" s="4">
        <v>809857263</v>
      </c>
      <c r="CU22" s="4">
        <v>1112466102</v>
      </c>
      <c r="CV22" s="4">
        <v>1055675191</v>
      </c>
      <c r="CW22" s="4">
        <v>1016552785</v>
      </c>
      <c r="CX22" s="4">
        <v>1041734033.828369</v>
      </c>
      <c r="CY22" s="4">
        <v>1229476777.44397</v>
      </c>
    </row>
    <row r="23" spans="1:103" ht="12.75" x14ac:dyDescent="0.2">
      <c r="A23" s="8" t="s">
        <v>48</v>
      </c>
      <c r="B23" s="31" t="s">
        <v>49</v>
      </c>
      <c r="C23" s="62">
        <v>31075.95223517183</v>
      </c>
      <c r="D23" s="63">
        <v>31458.336478946847</v>
      </c>
      <c r="E23" s="63">
        <v>32364.382056674076</v>
      </c>
      <c r="F23" s="63">
        <v>34002.073054219865</v>
      </c>
      <c r="G23" s="63">
        <v>35390.31262304978</v>
      </c>
      <c r="H23" s="63">
        <v>36602.166959566304</v>
      </c>
      <c r="I23" s="63">
        <v>36705.995032031453</v>
      </c>
      <c r="J23" s="63">
        <v>37827.078945926034</v>
      </c>
      <c r="K23" s="63">
        <v>38537.330586871918</v>
      </c>
      <c r="L23" s="63">
        <v>39607.679034347384</v>
      </c>
      <c r="M23" s="63">
        <v>38979.885873230749</v>
      </c>
      <c r="N23" s="63">
        <v>38650.399927938073</v>
      </c>
      <c r="O23" s="63">
        <v>40053.942492530732</v>
      </c>
      <c r="P23" s="63">
        <v>40634.657550298783</v>
      </c>
      <c r="Q23" s="63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33312</v>
      </c>
      <c r="AQ23" s="4">
        <v>33448</v>
      </c>
      <c r="AR23" s="4">
        <v>31944</v>
      </c>
      <c r="AS23" s="4">
        <v>30524</v>
      </c>
      <c r="AT23" s="4">
        <v>28253</v>
      </c>
      <c r="AU23" s="4">
        <v>27809</v>
      </c>
      <c r="AV23" s="4">
        <v>28085</v>
      </c>
      <c r="AW23" s="4">
        <v>27460</v>
      </c>
      <c r="AX23" s="4">
        <v>27442</v>
      </c>
      <c r="AY23" s="4">
        <v>27470</v>
      </c>
      <c r="AZ23" s="4">
        <v>27533</v>
      </c>
      <c r="BA23" s="50"/>
      <c r="BB23" s="62">
        <v>1078402609.9625146</v>
      </c>
      <c r="BC23" s="63">
        <v>1283945437.194371</v>
      </c>
      <c r="BD23" s="63">
        <v>1293968689.7452557</v>
      </c>
      <c r="BE23" s="63">
        <v>1253652823.157367</v>
      </c>
      <c r="BF23" s="63">
        <v>1311834128.2662241</v>
      </c>
      <c r="BG23" s="63">
        <v>1740837980.6789269</v>
      </c>
      <c r="BH23" s="63">
        <v>1597732180.4104314</v>
      </c>
      <c r="BI23" s="63">
        <v>1579275594.2139478</v>
      </c>
      <c r="BJ23" s="63">
        <v>1589795323.3444145</v>
      </c>
      <c r="BK23" s="63">
        <v>2080013579.6324074</v>
      </c>
      <c r="BL23" s="63">
        <v>1863376315.644459</v>
      </c>
      <c r="BM23" s="63">
        <v>1673589080.1057453</v>
      </c>
      <c r="BN23" s="64">
        <v>1793750782.0484922</v>
      </c>
      <c r="BO23" s="64">
        <v>2200453935.9116397</v>
      </c>
      <c r="BP23" s="64">
        <v>2109390565.2753201</v>
      </c>
      <c r="BQ23" s="4">
        <v>1933786661.4762826</v>
      </c>
      <c r="BR23" s="4">
        <v>1848008236.4749877</v>
      </c>
      <c r="BS23" s="4">
        <v>2262908091.9024806</v>
      </c>
      <c r="BT23" s="4">
        <v>2165878287.7601275</v>
      </c>
      <c r="BU23" s="4">
        <v>1878672191.1331935</v>
      </c>
      <c r="BV23" s="4">
        <v>1897997629.9543145</v>
      </c>
      <c r="BW23" s="4">
        <v>2261156386.5210905</v>
      </c>
      <c r="BX23" s="4">
        <v>2089989530.0203068</v>
      </c>
      <c r="BY23" s="4">
        <v>1841960627.9655504</v>
      </c>
      <c r="BZ23" s="4">
        <v>1838119738.6167662</v>
      </c>
      <c r="CA23" s="4">
        <v>2140879383.0357285</v>
      </c>
      <c r="CB23" s="4">
        <v>2092981417.2885053</v>
      </c>
      <c r="CC23" s="4">
        <v>1914600055.8892708</v>
      </c>
      <c r="CD23" s="4">
        <v>1995956689.7039852</v>
      </c>
      <c r="CE23" s="4">
        <v>2348786107.4333525</v>
      </c>
      <c r="CF23" s="4">
        <v>2169638674.4540811</v>
      </c>
      <c r="CG23" s="4">
        <v>2148531877.3671393</v>
      </c>
      <c r="CH23" s="4">
        <v>2189215491.6148658</v>
      </c>
      <c r="CI23" s="4">
        <v>2595369041.0181456</v>
      </c>
      <c r="CJ23" s="4">
        <v>2313526057.2192712</v>
      </c>
      <c r="CK23" s="4">
        <v>2237214197</v>
      </c>
      <c r="CL23" s="4">
        <v>2149666427</v>
      </c>
      <c r="CM23" s="4">
        <v>2475468693</v>
      </c>
      <c r="CN23" s="4">
        <v>2119667933</v>
      </c>
      <c r="CO23" s="4">
        <v>2091191119</v>
      </c>
      <c r="CP23" s="4">
        <v>2042208144</v>
      </c>
      <c r="CQ23" s="4">
        <v>2159550521</v>
      </c>
      <c r="CR23" s="4">
        <v>1916508299</v>
      </c>
      <c r="CS23" s="4">
        <v>1720770836</v>
      </c>
      <c r="CT23" s="4">
        <v>1649178285</v>
      </c>
      <c r="CU23" s="4">
        <v>1913235992</v>
      </c>
      <c r="CV23" s="4">
        <v>1852519277</v>
      </c>
      <c r="CW23" s="4">
        <v>1675730410</v>
      </c>
      <c r="CX23" s="4">
        <v>1654479097.625</v>
      </c>
      <c r="CY23" s="4">
        <v>2002382868.2149999</v>
      </c>
    </row>
    <row r="24" spans="1:103" ht="12.75" x14ac:dyDescent="0.2">
      <c r="A24" s="8" t="s">
        <v>50</v>
      </c>
      <c r="B24" s="31" t="s">
        <v>51</v>
      </c>
      <c r="C24" s="62">
        <v>24760.36451500102</v>
      </c>
      <c r="D24" s="63">
        <v>25078.349396611986</v>
      </c>
      <c r="E24" s="63">
        <v>26316.886996283054</v>
      </c>
      <c r="F24" s="63">
        <v>25993.357037563077</v>
      </c>
      <c r="G24" s="63">
        <v>23726.784126817132</v>
      </c>
      <c r="H24" s="63">
        <v>24192.74219522344</v>
      </c>
      <c r="I24" s="63">
        <v>24472.246180853392</v>
      </c>
      <c r="J24" s="63">
        <v>24158.264766664295</v>
      </c>
      <c r="K24" s="63">
        <v>24983.39575458625</v>
      </c>
      <c r="L24" s="63">
        <v>23588.786197187561</v>
      </c>
      <c r="M24" s="63">
        <v>22152.733711695833</v>
      </c>
      <c r="N24" s="63">
        <v>26028.730347954774</v>
      </c>
      <c r="O24" s="63">
        <v>26953.387976345362</v>
      </c>
      <c r="P24" s="63">
        <v>26302.742087439503</v>
      </c>
      <c r="Q24" s="63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22389</v>
      </c>
      <c r="AQ24" s="4">
        <v>21875</v>
      </c>
      <c r="AR24" s="4">
        <v>21919</v>
      </c>
      <c r="AS24" s="4">
        <v>21081</v>
      </c>
      <c r="AT24" s="4">
        <v>19690</v>
      </c>
      <c r="AU24" s="4">
        <v>19379</v>
      </c>
      <c r="AV24" s="4">
        <v>16320</v>
      </c>
      <c r="AW24" s="4">
        <v>16234</v>
      </c>
      <c r="AX24" s="4">
        <v>16027</v>
      </c>
      <c r="AY24" s="4">
        <v>16172</v>
      </c>
      <c r="AZ24" s="4">
        <v>16071</v>
      </c>
      <c r="BA24" s="50"/>
      <c r="BB24" s="62">
        <v>1019182431.4285953</v>
      </c>
      <c r="BC24" s="63">
        <v>1139244460.507858</v>
      </c>
      <c r="BD24" s="63">
        <v>1071977372.7830889</v>
      </c>
      <c r="BE24" s="63">
        <v>1130778229.6253583</v>
      </c>
      <c r="BF24" s="63">
        <v>1044826940.2196286</v>
      </c>
      <c r="BG24" s="63">
        <v>1154370712.2206633</v>
      </c>
      <c r="BH24" s="63">
        <v>1101560601.093847</v>
      </c>
      <c r="BI24" s="63">
        <v>1164659602.0854104</v>
      </c>
      <c r="BJ24" s="63">
        <v>1090903327.4784393</v>
      </c>
      <c r="BK24" s="63">
        <v>1275730119.7279525</v>
      </c>
      <c r="BL24" s="63">
        <v>1127571600.3626244</v>
      </c>
      <c r="BM24" s="63">
        <v>1430092866.2286458</v>
      </c>
      <c r="BN24" s="64">
        <v>1424650742.7075877</v>
      </c>
      <c r="BO24" s="64">
        <v>1610365340.8071129</v>
      </c>
      <c r="BP24" s="64">
        <v>1364435856.663667</v>
      </c>
      <c r="BQ24" s="4">
        <v>1421578412.7702665</v>
      </c>
      <c r="BR24" s="4">
        <v>1425388095.2185142</v>
      </c>
      <c r="BS24" s="4">
        <v>1482157402.9136436</v>
      </c>
      <c r="BT24" s="4">
        <v>1374265199.9261193</v>
      </c>
      <c r="BU24" s="4">
        <v>1438407089.4107764</v>
      </c>
      <c r="BV24" s="4">
        <v>1481483110.7327404</v>
      </c>
      <c r="BW24" s="4">
        <v>1541589728.6738641</v>
      </c>
      <c r="BX24" s="4">
        <v>1499426815.4918458</v>
      </c>
      <c r="BY24" s="4">
        <v>1532845292.2010999</v>
      </c>
      <c r="BZ24" s="4">
        <v>1544457203.3381343</v>
      </c>
      <c r="CA24" s="4">
        <v>1565609393.3566804</v>
      </c>
      <c r="CB24" s="4">
        <v>1507569690.6363399</v>
      </c>
      <c r="CC24" s="4">
        <v>1628609312.7375922</v>
      </c>
      <c r="CD24" s="4">
        <v>1554750612.2624938</v>
      </c>
      <c r="CE24" s="4">
        <v>1658611951.2934239</v>
      </c>
      <c r="CF24" s="4">
        <v>1563200130.5077174</v>
      </c>
      <c r="CG24" s="4">
        <v>1675737517.2187254</v>
      </c>
      <c r="CH24" s="4">
        <v>1677401529.0105803</v>
      </c>
      <c r="CI24" s="4">
        <v>1762821489.166358</v>
      </c>
      <c r="CJ24" s="4">
        <v>1672377661.4103632</v>
      </c>
      <c r="CK24" s="4">
        <v>1689788981</v>
      </c>
      <c r="CL24" s="4">
        <v>1730590022</v>
      </c>
      <c r="CM24" s="4">
        <v>1708663990</v>
      </c>
      <c r="CN24" s="4">
        <v>1566418318</v>
      </c>
      <c r="CO24" s="4">
        <v>1531746432</v>
      </c>
      <c r="CP24" s="4">
        <v>1450673910</v>
      </c>
      <c r="CQ24" s="4">
        <v>1561750910</v>
      </c>
      <c r="CR24" s="4">
        <v>1473810727</v>
      </c>
      <c r="CS24" s="4">
        <v>1359427327</v>
      </c>
      <c r="CT24" s="4">
        <v>1325031949</v>
      </c>
      <c r="CU24" s="4">
        <v>1237458170</v>
      </c>
      <c r="CV24" s="4">
        <v>1221072023</v>
      </c>
      <c r="CW24" s="4">
        <v>1213356792</v>
      </c>
      <c r="CX24" s="4">
        <v>1218059544.93187</v>
      </c>
      <c r="CY24" s="4">
        <v>1321871706.1875501</v>
      </c>
    </row>
    <row r="25" spans="1:103" ht="25.5" x14ac:dyDescent="0.2">
      <c r="A25" s="8" t="s">
        <v>52</v>
      </c>
      <c r="B25" s="31" t="s">
        <v>53</v>
      </c>
      <c r="C25" s="62">
        <v>30612.600144099197</v>
      </c>
      <c r="D25" s="63">
        <v>31870.826346676491</v>
      </c>
      <c r="E25" s="63">
        <v>31361.356735133133</v>
      </c>
      <c r="F25" s="63">
        <v>29542.640295931502</v>
      </c>
      <c r="G25" s="63">
        <v>29208.123751721472</v>
      </c>
      <c r="H25" s="63">
        <v>31066.383056856343</v>
      </c>
      <c r="I25" s="63">
        <v>29638.020455603226</v>
      </c>
      <c r="J25" s="63">
        <v>30507.083492794631</v>
      </c>
      <c r="K25" s="63">
        <v>31170.335616819597</v>
      </c>
      <c r="L25" s="63">
        <v>31762.015340553033</v>
      </c>
      <c r="M25" s="63">
        <v>30394.373188153335</v>
      </c>
      <c r="N25" s="63">
        <v>29938.388534539525</v>
      </c>
      <c r="O25" s="63">
        <v>29971.421188575856</v>
      </c>
      <c r="P25" s="63">
        <v>30337.084738332589</v>
      </c>
      <c r="Q25" s="63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30430</v>
      </c>
      <c r="AQ25" s="4">
        <v>30816</v>
      </c>
      <c r="AR25" s="4">
        <v>30955</v>
      </c>
      <c r="AS25" s="4">
        <v>29517</v>
      </c>
      <c r="AT25" s="4">
        <v>26404</v>
      </c>
      <c r="AU25" s="4">
        <v>25575</v>
      </c>
      <c r="AV25" s="4">
        <v>26645</v>
      </c>
      <c r="AW25" s="4">
        <v>26647</v>
      </c>
      <c r="AX25" s="4">
        <v>26295</v>
      </c>
      <c r="AY25" s="4">
        <v>26049</v>
      </c>
      <c r="AZ25" s="4">
        <v>26948</v>
      </c>
      <c r="BA25" s="50"/>
      <c r="BB25" s="62">
        <v>864342670.66431665</v>
      </c>
      <c r="BC25" s="63">
        <v>962202769.98722327</v>
      </c>
      <c r="BD25" s="63">
        <v>829448264.38821411</v>
      </c>
      <c r="BE25" s="63">
        <v>880640306.56846654</v>
      </c>
      <c r="BF25" s="63">
        <v>867584512.99673843</v>
      </c>
      <c r="BG25" s="63">
        <v>994434893.6754905</v>
      </c>
      <c r="BH25" s="63">
        <v>875644424.33662176</v>
      </c>
      <c r="BI25" s="63">
        <v>928040382.05893898</v>
      </c>
      <c r="BJ25" s="63">
        <v>961078643.12921929</v>
      </c>
      <c r="BK25" s="63">
        <v>1084793104.1778193</v>
      </c>
      <c r="BL25" s="63">
        <v>955508347.33902907</v>
      </c>
      <c r="BM25" s="63">
        <v>961207180.61172676</v>
      </c>
      <c r="BN25" s="64">
        <v>979546526.00034523</v>
      </c>
      <c r="BO25" s="64">
        <v>1095591401.6455226</v>
      </c>
      <c r="BP25" s="64">
        <v>980127621.86239219</v>
      </c>
      <c r="BQ25" s="4">
        <v>1002220905.8942853</v>
      </c>
      <c r="BR25" s="4">
        <v>1034811990.9860297</v>
      </c>
      <c r="BS25" s="4">
        <v>1143359233.232615</v>
      </c>
      <c r="BT25" s="4">
        <v>1010222945.6693627</v>
      </c>
      <c r="BU25" s="4">
        <v>1031995073.5649899</v>
      </c>
      <c r="BV25" s="4">
        <v>1049817527.7843971</v>
      </c>
      <c r="BW25" s="4">
        <v>1175293923.1511462</v>
      </c>
      <c r="BX25" s="4">
        <v>1032769919.1142722</v>
      </c>
      <c r="BY25" s="4">
        <v>1063168569.983584</v>
      </c>
      <c r="BZ25" s="4">
        <v>1074838889.2014573</v>
      </c>
      <c r="CA25" s="4">
        <v>1172017092.8830473</v>
      </c>
      <c r="CB25" s="4">
        <v>1051472170.6395029</v>
      </c>
      <c r="CC25" s="4">
        <v>1104005706.4471142</v>
      </c>
      <c r="CD25" s="4">
        <v>1142612090.8006995</v>
      </c>
      <c r="CE25" s="4">
        <v>1296122665.0559547</v>
      </c>
      <c r="CF25" s="4">
        <v>1143561177.3780262</v>
      </c>
      <c r="CG25" s="4">
        <v>1212279571.8833666</v>
      </c>
      <c r="CH25" s="4">
        <v>1239048620.1978347</v>
      </c>
      <c r="CI25" s="4">
        <v>1405215754.9510396</v>
      </c>
      <c r="CJ25" s="4">
        <v>1274477288.7521369</v>
      </c>
      <c r="CK25" s="4">
        <v>1343260066</v>
      </c>
      <c r="CL25" s="4">
        <v>1415588386</v>
      </c>
      <c r="CM25" s="4">
        <v>1665395494</v>
      </c>
      <c r="CN25" s="4">
        <v>1500160274</v>
      </c>
      <c r="CO25" s="4">
        <v>1542911258</v>
      </c>
      <c r="CP25" s="4">
        <v>1592393952</v>
      </c>
      <c r="CQ25" s="4">
        <v>1755201763</v>
      </c>
      <c r="CR25" s="4">
        <v>1498860001</v>
      </c>
      <c r="CS25" s="4">
        <v>1099434025</v>
      </c>
      <c r="CT25" s="4">
        <v>1097324813</v>
      </c>
      <c r="CU25" s="4">
        <v>1382414938</v>
      </c>
      <c r="CV25" s="4">
        <v>1371511329</v>
      </c>
      <c r="CW25" s="4">
        <v>1449999912</v>
      </c>
      <c r="CX25" s="4">
        <v>1439891806.4224801</v>
      </c>
      <c r="CY25" s="4">
        <v>1676526389.7025599</v>
      </c>
    </row>
    <row r="26" spans="1:103" ht="22.5" x14ac:dyDescent="0.2">
      <c r="A26" s="39" t="s">
        <v>54</v>
      </c>
      <c r="B26" s="33" t="s">
        <v>55</v>
      </c>
      <c r="C26" s="67">
        <f t="shared" ref="C26:AP26" si="51">SUM(C27:C32)</f>
        <v>151337.6533618274</v>
      </c>
      <c r="D26" s="68">
        <f t="shared" si="51"/>
        <v>146998.9329160694</v>
      </c>
      <c r="E26" s="68">
        <f t="shared" si="51"/>
        <v>146768.37718143757</v>
      </c>
      <c r="F26" s="68">
        <f t="shared" si="51"/>
        <v>145897.87031531706</v>
      </c>
      <c r="G26" s="68">
        <f t="shared" si="51"/>
        <v>149167.60887740715</v>
      </c>
      <c r="H26" s="68">
        <f t="shared" si="51"/>
        <v>151569.88878652191</v>
      </c>
      <c r="I26" s="68">
        <f t="shared" si="51"/>
        <v>150954.07943055511</v>
      </c>
      <c r="J26" s="68">
        <f t="shared" si="51"/>
        <v>151736.03407967414</v>
      </c>
      <c r="K26" s="68">
        <f t="shared" si="51"/>
        <v>152192.31744437825</v>
      </c>
      <c r="L26" s="68">
        <f t="shared" si="51"/>
        <v>154391.74525560354</v>
      </c>
      <c r="M26" s="68">
        <f t="shared" si="51"/>
        <v>154255.63993444006</v>
      </c>
      <c r="N26" s="68">
        <f t="shared" si="51"/>
        <v>154743.54454383429</v>
      </c>
      <c r="O26" s="68">
        <f t="shared" si="51"/>
        <v>159767.14854035105</v>
      </c>
      <c r="P26" s="68">
        <f t="shared" si="51"/>
        <v>160844.77094302807</v>
      </c>
      <c r="Q26" s="68">
        <f t="shared" si="51"/>
        <v>163030.97031361854</v>
      </c>
      <c r="R26" s="7">
        <f t="shared" si="51"/>
        <v>161233.50083072478</v>
      </c>
      <c r="S26" s="7">
        <f t="shared" si="51"/>
        <v>161895.13469246021</v>
      </c>
      <c r="T26" s="7">
        <f t="shared" si="51"/>
        <v>160537.50780319251</v>
      </c>
      <c r="U26" s="7">
        <f t="shared" si="51"/>
        <v>158912.30693567064</v>
      </c>
      <c r="V26" s="7">
        <f t="shared" si="51"/>
        <v>157520.1157204372</v>
      </c>
      <c r="W26" s="7">
        <f t="shared" si="51"/>
        <v>158628.70356456982</v>
      </c>
      <c r="X26" s="7">
        <f t="shared" si="51"/>
        <v>156892.42170469608</v>
      </c>
      <c r="Y26" s="7">
        <f t="shared" si="51"/>
        <v>157141.76046405471</v>
      </c>
      <c r="Z26" s="7">
        <f t="shared" si="51"/>
        <v>157117.8274893536</v>
      </c>
      <c r="AA26" s="7">
        <f t="shared" si="51"/>
        <v>158641.73758139956</v>
      </c>
      <c r="AB26" s="7">
        <f t="shared" si="51"/>
        <v>155903.49383258173</v>
      </c>
      <c r="AC26" s="7">
        <f t="shared" si="51"/>
        <v>154469.7900020594</v>
      </c>
      <c r="AD26" s="7">
        <f t="shared" si="51"/>
        <v>155575.57313399098</v>
      </c>
      <c r="AE26" s="7">
        <f t="shared" si="51"/>
        <v>156767.54309393326</v>
      </c>
      <c r="AF26" s="7">
        <f t="shared" si="51"/>
        <v>159181.42367752182</v>
      </c>
      <c r="AG26" s="7">
        <f t="shared" si="51"/>
        <v>159886.24156847643</v>
      </c>
      <c r="AH26" s="7">
        <f t="shared" si="51"/>
        <v>162246.00563324575</v>
      </c>
      <c r="AI26" s="7">
        <f t="shared" si="51"/>
        <v>164235.92137070894</v>
      </c>
      <c r="AJ26" s="7">
        <f t="shared" si="51"/>
        <v>169365.23084019194</v>
      </c>
      <c r="AK26" s="7">
        <f t="shared" si="51"/>
        <v>172607.15441542823</v>
      </c>
      <c r="AL26" s="7">
        <f t="shared" si="51"/>
        <v>170553.12726618891</v>
      </c>
      <c r="AM26" s="7">
        <f t="shared" si="51"/>
        <v>172499.17268995149</v>
      </c>
      <c r="AN26" s="7">
        <f t="shared" si="51"/>
        <v>174113.7562202602</v>
      </c>
      <c r="AO26" s="7">
        <f t="shared" si="51"/>
        <v>170198.84000039159</v>
      </c>
      <c r="AP26" s="7">
        <f t="shared" si="51"/>
        <v>107419</v>
      </c>
      <c r="AQ26" s="7">
        <f t="shared" ref="AQ26:AX26" si="52">SUM(AQ27:AQ32)</f>
        <v>109096</v>
      </c>
      <c r="AR26" s="7">
        <f t="shared" si="52"/>
        <v>110896</v>
      </c>
      <c r="AS26" s="7">
        <f t="shared" si="52"/>
        <v>112084</v>
      </c>
      <c r="AT26" s="7">
        <f t="shared" si="52"/>
        <v>106232</v>
      </c>
      <c r="AU26" s="7">
        <f t="shared" si="52"/>
        <v>107089</v>
      </c>
      <c r="AV26" s="7">
        <f t="shared" si="52"/>
        <v>107907</v>
      </c>
      <c r="AW26" s="7">
        <f t="shared" si="52"/>
        <v>107382</v>
      </c>
      <c r="AX26" s="7">
        <f t="shared" si="52"/>
        <v>167583</v>
      </c>
      <c r="AY26" s="7">
        <v>167056</v>
      </c>
      <c r="AZ26" s="7">
        <v>165367</v>
      </c>
      <c r="BA26" s="49"/>
      <c r="BB26" s="67">
        <f t="shared" ref="BB26:BP26" si="53">BB27+BB28+BB30+BB31+BB32</f>
        <v>6281049377.1619453</v>
      </c>
      <c r="BC26" s="68">
        <f t="shared" si="53"/>
        <v>6804140313.3550539</v>
      </c>
      <c r="BD26" s="68">
        <f t="shared" si="53"/>
        <v>6704771371.3609848</v>
      </c>
      <c r="BE26" s="68">
        <f t="shared" si="53"/>
        <v>6888281145.2828102</v>
      </c>
      <c r="BF26" s="68">
        <f t="shared" si="53"/>
        <v>7640057882.2904902</v>
      </c>
      <c r="BG26" s="68">
        <f t="shared" si="53"/>
        <v>8235115317.2881279</v>
      </c>
      <c r="BH26" s="68">
        <f t="shared" si="53"/>
        <v>7816731837.7624636</v>
      </c>
      <c r="BI26" s="68">
        <f t="shared" si="53"/>
        <v>7779409284.7062397</v>
      </c>
      <c r="BJ26" s="68">
        <f t="shared" si="53"/>
        <v>8348210040.7424984</v>
      </c>
      <c r="BK26" s="68">
        <f t="shared" si="53"/>
        <v>9004100551.5387402</v>
      </c>
      <c r="BL26" s="68">
        <f t="shared" si="53"/>
        <v>8781692004.5792789</v>
      </c>
      <c r="BM26" s="68">
        <f t="shared" si="53"/>
        <v>8843776460.7640038</v>
      </c>
      <c r="BN26" s="68">
        <f t="shared" si="53"/>
        <v>9321609815.9947357</v>
      </c>
      <c r="BO26" s="68">
        <f t="shared" si="53"/>
        <v>9902318525.781908</v>
      </c>
      <c r="BP26" s="68">
        <f t="shared" si="53"/>
        <v>9792509826.1988888</v>
      </c>
      <c r="BQ26" s="7">
        <f t="shared" ref="BQ26:CN26" si="54">SUM(BQ27:BQ32)</f>
        <v>9991253076.2152328</v>
      </c>
      <c r="BR26" s="7">
        <f t="shared" si="54"/>
        <v>10175637707.537762</v>
      </c>
      <c r="BS26" s="7">
        <f t="shared" si="54"/>
        <v>10782526452.316217</v>
      </c>
      <c r="BT26" s="7">
        <f t="shared" si="54"/>
        <v>10245182949.628841</v>
      </c>
      <c r="BU26" s="7">
        <f t="shared" si="54"/>
        <v>10023930213.37248</v>
      </c>
      <c r="BV26" s="7">
        <f t="shared" si="54"/>
        <v>10579643485.935543</v>
      </c>
      <c r="BW26" s="7">
        <f t="shared" si="54"/>
        <v>11425634979.830976</v>
      </c>
      <c r="BX26" s="7">
        <f t="shared" si="54"/>
        <v>10620397702.699196</v>
      </c>
      <c r="BY26" s="7">
        <f t="shared" si="54"/>
        <v>10561168063.026922</v>
      </c>
      <c r="BZ26" s="7">
        <f t="shared" si="54"/>
        <v>11033044139.403522</v>
      </c>
      <c r="CA26" s="7">
        <f t="shared" si="54"/>
        <v>11347659030.382776</v>
      </c>
      <c r="CB26" s="7">
        <f t="shared" si="54"/>
        <v>10649622258.230223</v>
      </c>
      <c r="CC26" s="7">
        <f t="shared" si="54"/>
        <v>10636542924.250521</v>
      </c>
      <c r="CD26" s="7">
        <f t="shared" si="54"/>
        <v>11308517726.299803</v>
      </c>
      <c r="CE26" s="7">
        <f t="shared" si="54"/>
        <v>12204899021.818737</v>
      </c>
      <c r="CF26" s="7">
        <f t="shared" si="54"/>
        <v>11663496948.429161</v>
      </c>
      <c r="CG26" s="14">
        <f t="shared" si="54"/>
        <v>11412333760.815321</v>
      </c>
      <c r="CH26" s="14">
        <f t="shared" si="54"/>
        <v>12178327019.792965</v>
      </c>
      <c r="CI26" s="14">
        <f t="shared" si="54"/>
        <v>13358378222.079454</v>
      </c>
      <c r="CJ26" s="14">
        <f t="shared" si="54"/>
        <v>13001133244.74464</v>
      </c>
      <c r="CK26" s="14">
        <f t="shared" si="54"/>
        <v>12598231011</v>
      </c>
      <c r="CL26" s="14">
        <f t="shared" si="54"/>
        <v>13215612258</v>
      </c>
      <c r="CM26" s="14">
        <f t="shared" si="54"/>
        <v>14324604948</v>
      </c>
      <c r="CN26" s="14">
        <f t="shared" si="54"/>
        <v>13151175115</v>
      </c>
      <c r="CO26" s="14">
        <f t="shared" ref="CO26:CW26" si="55">SUM(CO27:CO32)</f>
        <v>8230421737</v>
      </c>
      <c r="CP26" s="14">
        <f t="shared" si="55"/>
        <v>8731665523</v>
      </c>
      <c r="CQ26" s="14">
        <f t="shared" si="55"/>
        <v>9139824241</v>
      </c>
      <c r="CR26" s="14">
        <f t="shared" si="55"/>
        <v>8690210029</v>
      </c>
      <c r="CS26" s="14">
        <f t="shared" si="55"/>
        <v>7548154261</v>
      </c>
      <c r="CT26" s="14">
        <f t="shared" si="55"/>
        <v>8235117423</v>
      </c>
      <c r="CU26" s="14">
        <f t="shared" si="55"/>
        <v>9291323673</v>
      </c>
      <c r="CV26" s="14">
        <f t="shared" si="55"/>
        <v>9101131999</v>
      </c>
      <c r="CW26" s="14">
        <f t="shared" si="55"/>
        <v>13566176979</v>
      </c>
      <c r="CX26" s="14">
        <v>14543988744.650389</v>
      </c>
      <c r="CY26" s="14">
        <v>15261356286.570377</v>
      </c>
    </row>
    <row r="27" spans="1:103" ht="12.75" x14ac:dyDescent="0.2">
      <c r="A27" s="8" t="s">
        <v>56</v>
      </c>
      <c r="B27" s="31" t="s">
        <v>57</v>
      </c>
      <c r="C27" s="62">
        <v>27618.412014161684</v>
      </c>
      <c r="D27" s="63">
        <v>26864.415286876636</v>
      </c>
      <c r="E27" s="63">
        <v>27115.07497169176</v>
      </c>
      <c r="F27" s="63">
        <v>26393.322220755421</v>
      </c>
      <c r="G27" s="63">
        <v>26045.098888761877</v>
      </c>
      <c r="H27" s="63">
        <v>25988.714200698807</v>
      </c>
      <c r="I27" s="63">
        <v>25838.022909004652</v>
      </c>
      <c r="J27" s="63">
        <v>25511.541516023306</v>
      </c>
      <c r="K27" s="63">
        <v>25699.053046644029</v>
      </c>
      <c r="L27" s="63">
        <v>25646.613310092187</v>
      </c>
      <c r="M27" s="63">
        <v>25484.342793679694</v>
      </c>
      <c r="N27" s="63">
        <v>25818.469962735049</v>
      </c>
      <c r="O27" s="63">
        <v>25953.368000817372</v>
      </c>
      <c r="P27" s="63">
        <v>26339.539447658848</v>
      </c>
      <c r="Q27" s="63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24923</v>
      </c>
      <c r="AQ27" s="4">
        <v>25484</v>
      </c>
      <c r="AR27" s="4">
        <v>26063</v>
      </c>
      <c r="AS27" s="4">
        <v>26772</v>
      </c>
      <c r="AT27" s="4">
        <v>26901</v>
      </c>
      <c r="AU27" s="4">
        <v>26926</v>
      </c>
      <c r="AV27" s="4">
        <v>26893</v>
      </c>
      <c r="AW27" s="4">
        <v>27133</v>
      </c>
      <c r="AX27" s="4">
        <v>26645</v>
      </c>
      <c r="AY27" s="4">
        <v>26699</v>
      </c>
      <c r="AZ27" s="4">
        <v>26338</v>
      </c>
      <c r="BA27" s="50"/>
      <c r="BB27" s="62">
        <v>1953481509.2858112</v>
      </c>
      <c r="BC27" s="63">
        <v>1972077083.4829381</v>
      </c>
      <c r="BD27" s="63">
        <v>1972974093.8183081</v>
      </c>
      <c r="BE27" s="63">
        <v>2229574938.3427448</v>
      </c>
      <c r="BF27" s="63">
        <v>2833478298.5889473</v>
      </c>
      <c r="BG27" s="63">
        <v>2564744034.7938762</v>
      </c>
      <c r="BH27" s="63">
        <v>2444612657.6704993</v>
      </c>
      <c r="BI27" s="63">
        <v>2403795061.5957265</v>
      </c>
      <c r="BJ27" s="63">
        <v>2999928454.4177227</v>
      </c>
      <c r="BK27" s="63">
        <v>2693723245.1675806</v>
      </c>
      <c r="BL27" s="63">
        <v>2716842000.5156078</v>
      </c>
      <c r="BM27" s="63">
        <v>2775700170.4064026</v>
      </c>
      <c r="BN27" s="64">
        <v>3159270521.2378173</v>
      </c>
      <c r="BO27" s="64">
        <v>2906480898.4838495</v>
      </c>
      <c r="BP27" s="64">
        <v>3012401125.8163624</v>
      </c>
      <c r="BQ27" s="4">
        <v>3172764716.2803783</v>
      </c>
      <c r="BR27" s="4">
        <v>3679605941.6612086</v>
      </c>
      <c r="BS27" s="4">
        <v>3461857483.2724442</v>
      </c>
      <c r="BT27" s="4">
        <v>3408347559.5735731</v>
      </c>
      <c r="BU27" s="4">
        <v>3222137849.1454015</v>
      </c>
      <c r="BV27" s="4">
        <v>3824712585.9833107</v>
      </c>
      <c r="BW27" s="4">
        <v>3643301550.9547334</v>
      </c>
      <c r="BX27" s="4">
        <v>3460630639.5056138</v>
      </c>
      <c r="BY27" s="4">
        <v>3374104759.6672215</v>
      </c>
      <c r="BZ27" s="4">
        <v>3724878015.4026203</v>
      </c>
      <c r="CA27" s="4">
        <v>2911314010.0335536</v>
      </c>
      <c r="CB27" s="4">
        <v>2950412563.715858</v>
      </c>
      <c r="CC27" s="4">
        <v>2737901456.7888784</v>
      </c>
      <c r="CD27" s="4">
        <v>3313724098.7826991</v>
      </c>
      <c r="CE27" s="4">
        <v>3087875428.4874449</v>
      </c>
      <c r="CF27" s="4">
        <v>3252310313.1196227</v>
      </c>
      <c r="CG27" s="4">
        <v>3029866702.1096725</v>
      </c>
      <c r="CH27" s="4">
        <v>3545288679.1561918</v>
      </c>
      <c r="CI27" s="4">
        <v>3256168662.697566</v>
      </c>
      <c r="CJ27" s="4">
        <v>3460667843.6313133</v>
      </c>
      <c r="CK27" s="4">
        <v>3093013275</v>
      </c>
      <c r="CL27" s="4">
        <v>3669684478</v>
      </c>
      <c r="CM27" s="4">
        <v>3394941948</v>
      </c>
      <c r="CN27" s="4">
        <v>3506650515</v>
      </c>
      <c r="CO27" s="4">
        <v>3253782146</v>
      </c>
      <c r="CP27" s="4">
        <v>3652051586</v>
      </c>
      <c r="CQ27" s="4">
        <v>3513605565</v>
      </c>
      <c r="CR27" s="4">
        <v>3671706467</v>
      </c>
      <c r="CS27" s="4">
        <v>3275577011</v>
      </c>
      <c r="CT27" s="4">
        <v>3269835860</v>
      </c>
      <c r="CU27" s="4">
        <v>3769275047</v>
      </c>
      <c r="CV27" s="4">
        <v>4102173983</v>
      </c>
      <c r="CW27" s="4">
        <v>3566888382</v>
      </c>
      <c r="CX27" s="4">
        <v>4204311285.9702401</v>
      </c>
      <c r="CY27" s="4">
        <v>3984913349.2142901</v>
      </c>
    </row>
    <row r="28" spans="1:103" ht="17.25" customHeight="1" x14ac:dyDescent="0.2">
      <c r="A28" s="8" t="s">
        <v>58</v>
      </c>
      <c r="B28" s="31" t="s">
        <v>59</v>
      </c>
      <c r="C28" s="62">
        <v>20372.82970382096</v>
      </c>
      <c r="D28" s="63">
        <v>20861.611858661592</v>
      </c>
      <c r="E28" s="63">
        <v>20402.357462854899</v>
      </c>
      <c r="F28" s="63">
        <v>20556.699967409921</v>
      </c>
      <c r="G28" s="63">
        <v>21572.312451582122</v>
      </c>
      <c r="H28" s="63">
        <v>22890.184652745065</v>
      </c>
      <c r="I28" s="63">
        <v>22622.02140682052</v>
      </c>
      <c r="J28" s="63">
        <v>23498.833638410801</v>
      </c>
      <c r="K28" s="63">
        <v>24010.24332214272</v>
      </c>
      <c r="L28" s="63">
        <v>24658.899039363463</v>
      </c>
      <c r="M28" s="63">
        <v>24816.960933821589</v>
      </c>
      <c r="N28" s="63">
        <v>25127.776426937606</v>
      </c>
      <c r="O28" s="63">
        <v>26948.375362380735</v>
      </c>
      <c r="P28" s="63">
        <v>27401.578456943615</v>
      </c>
      <c r="Q28" s="63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22590</v>
      </c>
      <c r="AQ28" s="4">
        <v>22912</v>
      </c>
      <c r="AR28" s="4">
        <v>23052</v>
      </c>
      <c r="AS28" s="4">
        <v>23000</v>
      </c>
      <c r="AT28" s="4">
        <v>21807</v>
      </c>
      <c r="AU28" s="4">
        <v>21720</v>
      </c>
      <c r="AV28" s="4">
        <v>21802</v>
      </c>
      <c r="AW28" s="4">
        <v>21426</v>
      </c>
      <c r="AX28" s="4">
        <v>21119</v>
      </c>
      <c r="AY28" s="4">
        <v>21504</v>
      </c>
      <c r="AZ28" s="4">
        <v>21718</v>
      </c>
      <c r="BA28" s="50"/>
      <c r="BB28" s="62">
        <v>880582101.17937768</v>
      </c>
      <c r="BC28" s="63">
        <v>1012104058.0638601</v>
      </c>
      <c r="BD28" s="63">
        <v>972029457.22743678</v>
      </c>
      <c r="BE28" s="63">
        <v>1027005562.7222514</v>
      </c>
      <c r="BF28" s="63">
        <v>1029578151.4895984</v>
      </c>
      <c r="BG28" s="63">
        <v>1202610188.6969788</v>
      </c>
      <c r="BH28" s="63">
        <v>1211036455.1966314</v>
      </c>
      <c r="BI28" s="63">
        <v>1265130390.3576474</v>
      </c>
      <c r="BJ28" s="63">
        <v>1208909908.3492498</v>
      </c>
      <c r="BK28" s="63">
        <v>1376248819.2308359</v>
      </c>
      <c r="BL28" s="63">
        <v>1333921581.5481062</v>
      </c>
      <c r="BM28" s="63">
        <v>1422912519.0351784</v>
      </c>
      <c r="BN28" s="64">
        <v>1427035101.6643562</v>
      </c>
      <c r="BO28" s="64">
        <v>1578852420.5822361</v>
      </c>
      <c r="BP28" s="64">
        <v>1533175660.1441779</v>
      </c>
      <c r="BQ28" s="4">
        <v>1671189227.9197507</v>
      </c>
      <c r="BR28" s="4">
        <v>1620690415.0870221</v>
      </c>
      <c r="BS28" s="4">
        <v>1774235219.2774673</v>
      </c>
      <c r="BT28" s="4">
        <v>1723492614.479588</v>
      </c>
      <c r="BU28" s="4">
        <v>1535231934.0922487</v>
      </c>
      <c r="BV28" s="4">
        <v>1521303093.6748383</v>
      </c>
      <c r="BW28" s="4">
        <v>1757374854.0887582</v>
      </c>
      <c r="BX28" s="4">
        <v>1637736828.1535342</v>
      </c>
      <c r="BY28" s="4">
        <v>1529724299.2302253</v>
      </c>
      <c r="BZ28" s="4">
        <v>1558951463.7285252</v>
      </c>
      <c r="CA28" s="4">
        <v>1733498828.7415602</v>
      </c>
      <c r="CB28" s="4">
        <v>1599222774.3654959</v>
      </c>
      <c r="CC28" s="4">
        <v>1629309459.3422444</v>
      </c>
      <c r="CD28" s="4">
        <v>1512481282.6956236</v>
      </c>
      <c r="CE28" s="4">
        <v>1774543212.1762955</v>
      </c>
      <c r="CF28" s="4">
        <v>1876385703.8646221</v>
      </c>
      <c r="CG28" s="4">
        <v>1601388568.3241327</v>
      </c>
      <c r="CH28" s="4">
        <v>1638078245.890002</v>
      </c>
      <c r="CI28" s="4">
        <v>1866816234.1758459</v>
      </c>
      <c r="CJ28" s="4">
        <v>1913439545.7115021</v>
      </c>
      <c r="CK28" s="4">
        <v>1866631994</v>
      </c>
      <c r="CL28" s="4">
        <v>1745785749</v>
      </c>
      <c r="CM28" s="4">
        <v>1991353562</v>
      </c>
      <c r="CN28" s="4">
        <v>1805122372</v>
      </c>
      <c r="CO28" s="4">
        <v>1877392641</v>
      </c>
      <c r="CP28" s="4">
        <v>1919827235</v>
      </c>
      <c r="CQ28" s="4">
        <v>2087720014</v>
      </c>
      <c r="CR28" s="4">
        <v>1984091818</v>
      </c>
      <c r="CS28" s="4">
        <v>1730988107</v>
      </c>
      <c r="CT28" s="4">
        <v>1763393298</v>
      </c>
      <c r="CU28" s="4">
        <v>2106206272</v>
      </c>
      <c r="CV28" s="4">
        <v>2042328715</v>
      </c>
      <c r="CW28" s="4">
        <v>1922249341</v>
      </c>
      <c r="CX28" s="4">
        <v>1982378486.92156</v>
      </c>
      <c r="CY28" s="4">
        <v>2221792919.5257597</v>
      </c>
    </row>
    <row r="29" spans="1:103" ht="17.25" customHeight="1" x14ac:dyDescent="0.2">
      <c r="A29" s="8" t="s">
        <v>278</v>
      </c>
      <c r="B29" s="31">
        <v>335</v>
      </c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4">
        <v>61537</v>
      </c>
      <c r="AY29" s="4">
        <v>60813</v>
      </c>
      <c r="AZ29" s="4">
        <v>59120</v>
      </c>
      <c r="BA29" s="50"/>
      <c r="BB29" s="70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2"/>
      <c r="BO29" s="72"/>
      <c r="BP29" s="72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4">
        <v>4925711404</v>
      </c>
      <c r="CX29" s="4">
        <v>5337029524.19769</v>
      </c>
      <c r="CY29" s="4">
        <v>5399423340.4352303</v>
      </c>
    </row>
    <row r="30" spans="1:103" ht="12.75" x14ac:dyDescent="0.2">
      <c r="A30" s="8" t="s">
        <v>60</v>
      </c>
      <c r="B30" s="31" t="s">
        <v>61</v>
      </c>
      <c r="C30" s="62">
        <v>48981.486622509408</v>
      </c>
      <c r="D30" s="63">
        <v>47580.245764886255</v>
      </c>
      <c r="E30" s="63">
        <v>48049.027607206808</v>
      </c>
      <c r="F30" s="63">
        <v>48226.570198998954</v>
      </c>
      <c r="G30" s="63">
        <v>49644.166362849319</v>
      </c>
      <c r="H30" s="63">
        <v>49793.066954673763</v>
      </c>
      <c r="I30" s="63">
        <v>49849.079810303891</v>
      </c>
      <c r="J30" s="63">
        <v>50896.589392949201</v>
      </c>
      <c r="K30" s="63">
        <v>50989.509181676069</v>
      </c>
      <c r="L30" s="63">
        <v>50714.760832498301</v>
      </c>
      <c r="M30" s="63">
        <v>51604.228713441604</v>
      </c>
      <c r="N30" s="63">
        <v>52246.511821810775</v>
      </c>
      <c r="O30" s="63">
        <v>51970.73123928612</v>
      </c>
      <c r="P30" s="63">
        <v>53013.295820270061</v>
      </c>
      <c r="Q30" s="63">
        <v>55430.517389107539</v>
      </c>
      <c r="R30" s="4">
        <v>54599.514596818153</v>
      </c>
      <c r="S30" s="4">
        <v>55023.547166517325</v>
      </c>
      <c r="T30" s="4">
        <v>55376.026198828571</v>
      </c>
      <c r="U30" s="4">
        <v>54329.064723114025</v>
      </c>
      <c r="V30" s="4">
        <v>54215.178420345153</v>
      </c>
      <c r="W30" s="4">
        <v>54691.80505263486</v>
      </c>
      <c r="X30" s="4">
        <v>54745.223412832347</v>
      </c>
      <c r="Y30" s="4">
        <v>55886.218203241799</v>
      </c>
      <c r="Z30" s="4">
        <v>55494.256745041843</v>
      </c>
      <c r="AA30" s="4">
        <v>56885.254781239506</v>
      </c>
      <c r="AB30" s="4">
        <v>57882.223316172174</v>
      </c>
      <c r="AC30" s="4">
        <v>57932.03594996727</v>
      </c>
      <c r="AD30" s="4">
        <v>57761.116168745626</v>
      </c>
      <c r="AE30" s="4">
        <v>57995.674529028285</v>
      </c>
      <c r="AF30" s="4">
        <v>58457.410425542832</v>
      </c>
      <c r="AG30" s="4">
        <v>58378.223157606561</v>
      </c>
      <c r="AH30" s="4">
        <v>60145.286606257723</v>
      </c>
      <c r="AI30" s="4">
        <v>61957.596336266623</v>
      </c>
      <c r="AJ30" s="4">
        <v>64243.104722028271</v>
      </c>
      <c r="AK30" s="4">
        <v>66788.414359348433</v>
      </c>
      <c r="AL30" s="4">
        <v>65488.4088426175</v>
      </c>
      <c r="AM30" s="4">
        <v>66569.230878328905</v>
      </c>
      <c r="AN30" s="4">
        <v>65779.698611473606</v>
      </c>
      <c r="AO30" s="4">
        <v>62373.463551182198</v>
      </c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0"/>
      <c r="BB30" s="62">
        <v>1875149324.9338868</v>
      </c>
      <c r="BC30" s="63">
        <v>2136903610.4353633</v>
      </c>
      <c r="BD30" s="63">
        <v>2284019383.4403172</v>
      </c>
      <c r="BE30" s="63">
        <v>2095516446.0114467</v>
      </c>
      <c r="BF30" s="63">
        <v>2198797290.8700519</v>
      </c>
      <c r="BG30" s="63">
        <v>2582859464.4625883</v>
      </c>
      <c r="BH30" s="63">
        <v>2517293271.4637117</v>
      </c>
      <c r="BI30" s="63">
        <v>2449281383.8009639</v>
      </c>
      <c r="BJ30" s="63">
        <v>2469177999.5182834</v>
      </c>
      <c r="BK30" s="63">
        <v>2884929777.9017529</v>
      </c>
      <c r="BL30" s="63">
        <v>2951199156.0621281</v>
      </c>
      <c r="BM30" s="63">
        <v>2820182228.9923644</v>
      </c>
      <c r="BN30" s="64">
        <v>2901666535.1071744</v>
      </c>
      <c r="BO30" s="64">
        <v>3277181148.4941621</v>
      </c>
      <c r="BP30" s="64">
        <v>3348660650.3097324</v>
      </c>
      <c r="BQ30" s="4">
        <v>3243586175.1788526</v>
      </c>
      <c r="BR30" s="4">
        <v>2898080658.9983792</v>
      </c>
      <c r="BS30" s="4">
        <v>3321397312.8651419</v>
      </c>
      <c r="BT30" s="4">
        <v>3162214128.5686817</v>
      </c>
      <c r="BU30" s="4">
        <v>3197129330.6690454</v>
      </c>
      <c r="BV30" s="4">
        <v>3170402203.4458737</v>
      </c>
      <c r="BW30" s="4">
        <v>3584133115.7371826</v>
      </c>
      <c r="BX30" s="4">
        <v>3361233831.965169</v>
      </c>
      <c r="BY30" s="4">
        <v>3439424996.5327396</v>
      </c>
      <c r="BZ30" s="4">
        <v>3454702693.815908</v>
      </c>
      <c r="CA30" s="4">
        <v>3993225862.7024717</v>
      </c>
      <c r="CB30" s="4">
        <v>3740990956.73139</v>
      </c>
      <c r="CC30" s="4">
        <v>3821227086.2664237</v>
      </c>
      <c r="CD30" s="4">
        <v>3957654919.2762909</v>
      </c>
      <c r="CE30" s="4">
        <v>4461290151.8948717</v>
      </c>
      <c r="CF30" s="4">
        <v>4017557871.3581648</v>
      </c>
      <c r="CG30" s="4">
        <v>4168117057.2602916</v>
      </c>
      <c r="CH30" s="4">
        <v>4278596755.1975908</v>
      </c>
      <c r="CI30" s="4">
        <v>4940305685.24582</v>
      </c>
      <c r="CJ30" s="4">
        <v>4847098918.7889023</v>
      </c>
      <c r="CK30" s="4">
        <v>4756653515</v>
      </c>
      <c r="CL30" s="4">
        <v>4830730605</v>
      </c>
      <c r="CM30" s="4">
        <v>5485030800</v>
      </c>
      <c r="CN30" s="4">
        <v>4886102935</v>
      </c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</row>
    <row r="31" spans="1:103" ht="12.75" x14ac:dyDescent="0.2">
      <c r="A31" s="8" t="s">
        <v>62</v>
      </c>
      <c r="B31" s="31" t="s">
        <v>63</v>
      </c>
      <c r="C31" s="62">
        <v>13923.74877484673</v>
      </c>
      <c r="D31" s="63">
        <v>12648.177297554856</v>
      </c>
      <c r="E31" s="63">
        <v>11759.727491393431</v>
      </c>
      <c r="F31" s="63">
        <v>12013.328301635462</v>
      </c>
      <c r="G31" s="63">
        <v>11755.128650272054</v>
      </c>
      <c r="H31" s="63">
        <v>12465.014973578429</v>
      </c>
      <c r="I31" s="63">
        <v>12616.457177845208</v>
      </c>
      <c r="J31" s="63">
        <v>12464.371427688726</v>
      </c>
      <c r="K31" s="63">
        <v>12973.074146414154</v>
      </c>
      <c r="L31" s="63">
        <v>12450.139514019322</v>
      </c>
      <c r="M31" s="63">
        <v>13075.883784356127</v>
      </c>
      <c r="N31" s="63">
        <v>13057.072286701372</v>
      </c>
      <c r="O31" s="63">
        <v>13183.033380599332</v>
      </c>
      <c r="P31" s="63">
        <v>11410.88046174591</v>
      </c>
      <c r="Q31" s="63">
        <v>11803.994362240643</v>
      </c>
      <c r="R31" s="4">
        <v>11909.838402486923</v>
      </c>
      <c r="S31" s="4">
        <v>12032.117271197341</v>
      </c>
      <c r="T31" s="4">
        <v>11420.712671924979</v>
      </c>
      <c r="U31" s="4">
        <v>11157.593907116801</v>
      </c>
      <c r="V31" s="4">
        <v>11225.984394039264</v>
      </c>
      <c r="W31" s="4">
        <v>11114.069462004722</v>
      </c>
      <c r="X31" s="4">
        <v>11138.731305334068</v>
      </c>
      <c r="Y31" s="4">
        <v>11515.873625121822</v>
      </c>
      <c r="Z31" s="4">
        <v>11418.074273740744</v>
      </c>
      <c r="AA31" s="4">
        <v>11289.850638782651</v>
      </c>
      <c r="AB31" s="4">
        <v>11150.771564000326</v>
      </c>
      <c r="AC31" s="4">
        <v>11069.031817072178</v>
      </c>
      <c r="AD31" s="4">
        <v>11716.508461110669</v>
      </c>
      <c r="AE31" s="4">
        <v>11828.988241836814</v>
      </c>
      <c r="AF31" s="4">
        <v>11762.673790418687</v>
      </c>
      <c r="AG31" s="4">
        <v>12109.815921188529</v>
      </c>
      <c r="AH31" s="4">
        <v>13102.256493247438</v>
      </c>
      <c r="AI31" s="4">
        <v>12847.244239305492</v>
      </c>
      <c r="AJ31" s="4">
        <v>12819.326288404674</v>
      </c>
      <c r="AK31" s="4">
        <v>12722.329481990788</v>
      </c>
      <c r="AL31" s="4">
        <v>12314.495352057</v>
      </c>
      <c r="AM31" s="4">
        <v>12208.666435917699</v>
      </c>
      <c r="AN31" s="4">
        <v>12546.8428006329</v>
      </c>
      <c r="AO31" s="4">
        <v>12381.8564873418</v>
      </c>
      <c r="AP31" s="4">
        <v>12421</v>
      </c>
      <c r="AQ31" s="4">
        <v>12814</v>
      </c>
      <c r="AR31" s="4">
        <v>12818</v>
      </c>
      <c r="AS31" s="4">
        <v>12598</v>
      </c>
      <c r="AT31" s="4">
        <v>11576</v>
      </c>
      <c r="AU31" s="4">
        <v>11872</v>
      </c>
      <c r="AV31" s="4">
        <v>11481</v>
      </c>
      <c r="AW31" s="4">
        <v>11020</v>
      </c>
      <c r="AX31" s="4">
        <v>11381</v>
      </c>
      <c r="AY31" s="4">
        <v>11248</v>
      </c>
      <c r="AZ31" s="4">
        <v>11563</v>
      </c>
      <c r="BA31" s="50"/>
      <c r="BB31" s="62">
        <v>533853030.13849741</v>
      </c>
      <c r="BC31" s="63">
        <v>546954701.71288228</v>
      </c>
      <c r="BD31" s="63">
        <v>483564285.16175371</v>
      </c>
      <c r="BE31" s="63">
        <v>516993126.78768641</v>
      </c>
      <c r="BF31" s="63">
        <v>478025214.07083511</v>
      </c>
      <c r="BG31" s="63">
        <v>566866870.87068093</v>
      </c>
      <c r="BH31" s="63">
        <v>538910251.31571198</v>
      </c>
      <c r="BI31" s="63">
        <v>543638583.06045175</v>
      </c>
      <c r="BJ31" s="63">
        <v>579339488.39995229</v>
      </c>
      <c r="BK31" s="63">
        <v>707453347.68612111</v>
      </c>
      <c r="BL31" s="63">
        <v>652244540.14185977</v>
      </c>
      <c r="BM31" s="63">
        <v>682543690.37580752</v>
      </c>
      <c r="BN31" s="64">
        <v>606833111.85381925</v>
      </c>
      <c r="BO31" s="64">
        <v>643598032.34467101</v>
      </c>
      <c r="BP31" s="64">
        <v>630529877.89743483</v>
      </c>
      <c r="BQ31" s="4">
        <v>661647396.67588651</v>
      </c>
      <c r="BR31" s="4">
        <v>667530726.27224553</v>
      </c>
      <c r="BS31" s="4">
        <v>672858820.53518438</v>
      </c>
      <c r="BT31" s="4">
        <v>603519731.69898272</v>
      </c>
      <c r="BU31" s="4">
        <v>675240064.94752073</v>
      </c>
      <c r="BV31" s="4">
        <v>660759610.60599768</v>
      </c>
      <c r="BW31" s="4">
        <v>740540196.97481465</v>
      </c>
      <c r="BX31" s="4">
        <v>716239730.92766845</v>
      </c>
      <c r="BY31" s="4">
        <v>719988667.90795839</v>
      </c>
      <c r="BZ31" s="4">
        <v>744184721.88728762</v>
      </c>
      <c r="CA31" s="4">
        <v>856794165.94080877</v>
      </c>
      <c r="CB31" s="4">
        <v>768813055.32411587</v>
      </c>
      <c r="CC31" s="4">
        <v>863056572.71909332</v>
      </c>
      <c r="CD31" s="4">
        <v>871132795.65243757</v>
      </c>
      <c r="CE31" s="4">
        <v>902034089.46226037</v>
      </c>
      <c r="CF31" s="4">
        <v>821518363.88200593</v>
      </c>
      <c r="CG31" s="4">
        <v>869249624.30119836</v>
      </c>
      <c r="CH31" s="4">
        <v>892061634.51109302</v>
      </c>
      <c r="CI31" s="4">
        <v>1003152032.3053589</v>
      </c>
      <c r="CJ31" s="4">
        <v>875992145.29079485</v>
      </c>
      <c r="CK31" s="4">
        <v>903110923</v>
      </c>
      <c r="CL31" s="4">
        <v>920335131</v>
      </c>
      <c r="CM31" s="4">
        <v>997556213</v>
      </c>
      <c r="CN31" s="4">
        <v>871718899</v>
      </c>
      <c r="CO31" s="4">
        <v>926546303</v>
      </c>
      <c r="CP31" s="4">
        <v>968046015</v>
      </c>
      <c r="CQ31" s="4">
        <v>920106812</v>
      </c>
      <c r="CR31" s="4">
        <v>848589617</v>
      </c>
      <c r="CS31" s="4">
        <v>647937797</v>
      </c>
      <c r="CT31" s="4">
        <v>987151047</v>
      </c>
      <c r="CU31" s="4">
        <v>961729238</v>
      </c>
      <c r="CV31" s="4">
        <v>783390986</v>
      </c>
      <c r="CW31" s="4">
        <v>957701894</v>
      </c>
      <c r="CX31" s="4">
        <v>814951732.5</v>
      </c>
      <c r="CY31" s="4">
        <v>995554438.27173901</v>
      </c>
    </row>
    <row r="32" spans="1:103" ht="12.75" x14ac:dyDescent="0.2">
      <c r="A32" s="8" t="s">
        <v>64</v>
      </c>
      <c r="B32" s="31" t="s">
        <v>65</v>
      </c>
      <c r="C32" s="62">
        <v>40441.176246488605</v>
      </c>
      <c r="D32" s="63">
        <v>39044.482708090072</v>
      </c>
      <c r="E32" s="63">
        <v>39442.189648290652</v>
      </c>
      <c r="F32" s="63">
        <v>38707.949626517293</v>
      </c>
      <c r="G32" s="63">
        <v>40150.902523941768</v>
      </c>
      <c r="H32" s="63">
        <v>40432.908004825833</v>
      </c>
      <c r="I32" s="63">
        <v>40028.498126580853</v>
      </c>
      <c r="J32" s="63">
        <v>39364.698104602103</v>
      </c>
      <c r="K32" s="63">
        <v>38520.437747501281</v>
      </c>
      <c r="L32" s="63">
        <v>40921.332559630275</v>
      </c>
      <c r="M32" s="63">
        <v>39274.22370914105</v>
      </c>
      <c r="N32" s="63">
        <v>38493.714045649504</v>
      </c>
      <c r="O32" s="63">
        <v>41711.640557267478</v>
      </c>
      <c r="P32" s="63">
        <v>42679.47675640964</v>
      </c>
      <c r="Q32" s="63">
        <v>41291.669113921045</v>
      </c>
      <c r="R32" s="4">
        <v>41533.147224173423</v>
      </c>
      <c r="S32" s="4">
        <v>41461.178413702735</v>
      </c>
      <c r="T32" s="4">
        <v>40493.759504482055</v>
      </c>
      <c r="U32" s="4">
        <v>40872.507984929362</v>
      </c>
      <c r="V32" s="4">
        <v>40783.152138359168</v>
      </c>
      <c r="W32" s="4">
        <v>41183.939550973664</v>
      </c>
      <c r="X32" s="4">
        <v>40784.288191536034</v>
      </c>
      <c r="Y32" s="4">
        <v>41285.900743699502</v>
      </c>
      <c r="Z32" s="4">
        <v>41805.103162992484</v>
      </c>
      <c r="AA32" s="4">
        <v>42354.228623316354</v>
      </c>
      <c r="AB32" s="4">
        <v>42267.093073702257</v>
      </c>
      <c r="AC32" s="4">
        <v>42177.809766432925</v>
      </c>
      <c r="AD32" s="4">
        <v>42156.763258663603</v>
      </c>
      <c r="AE32" s="4">
        <v>42096.282213287384</v>
      </c>
      <c r="AF32" s="4">
        <v>42770.570505456628</v>
      </c>
      <c r="AG32" s="4">
        <v>43022.90254642925</v>
      </c>
      <c r="AH32" s="4">
        <v>42794.978548388979</v>
      </c>
      <c r="AI32" s="4">
        <v>43298.743909710858</v>
      </c>
      <c r="AJ32" s="4">
        <v>44813.722215624955</v>
      </c>
      <c r="AK32" s="4">
        <v>45664.188022371942</v>
      </c>
      <c r="AL32" s="4">
        <v>46194.500597778097</v>
      </c>
      <c r="AM32" s="4">
        <v>46825.565438910402</v>
      </c>
      <c r="AN32" s="4">
        <v>48200.981401494799</v>
      </c>
      <c r="AO32" s="4">
        <v>47986.090673252802</v>
      </c>
      <c r="AP32" s="4">
        <v>47485</v>
      </c>
      <c r="AQ32" s="4">
        <v>47886</v>
      </c>
      <c r="AR32" s="4">
        <v>48963</v>
      </c>
      <c r="AS32" s="4">
        <v>49714</v>
      </c>
      <c r="AT32" s="4">
        <v>45948</v>
      </c>
      <c r="AU32" s="4">
        <v>46571</v>
      </c>
      <c r="AV32" s="4">
        <v>47731</v>
      </c>
      <c r="AW32" s="4">
        <v>47803</v>
      </c>
      <c r="AX32" s="4">
        <v>46901</v>
      </c>
      <c r="AY32" s="4">
        <v>46792</v>
      </c>
      <c r="AZ32" s="4">
        <v>46628</v>
      </c>
      <c r="BA32" s="50"/>
      <c r="BB32" s="62">
        <v>1037983411.6243728</v>
      </c>
      <c r="BC32" s="63">
        <v>1136100859.6600101</v>
      </c>
      <c r="BD32" s="63">
        <v>992184151.71316922</v>
      </c>
      <c r="BE32" s="63">
        <v>1019191071.4186814</v>
      </c>
      <c r="BF32" s="63">
        <v>1100178927.2710578</v>
      </c>
      <c r="BG32" s="63">
        <v>1318034758.4640031</v>
      </c>
      <c r="BH32" s="63">
        <v>1104879202.1159086</v>
      </c>
      <c r="BI32" s="63">
        <v>1117563865.8914506</v>
      </c>
      <c r="BJ32" s="63">
        <v>1090854190.057291</v>
      </c>
      <c r="BK32" s="63">
        <v>1341745361.5524504</v>
      </c>
      <c r="BL32" s="63">
        <v>1127484726.3115761</v>
      </c>
      <c r="BM32" s="63">
        <v>1142437851.9542508</v>
      </c>
      <c r="BN32" s="64">
        <v>1226804546.1315691</v>
      </c>
      <c r="BO32" s="64">
        <v>1496206025.8769901</v>
      </c>
      <c r="BP32" s="64">
        <v>1267742512.0311804</v>
      </c>
      <c r="BQ32" s="4">
        <v>1242065560.1603658</v>
      </c>
      <c r="BR32" s="4">
        <v>1309729965.5189056</v>
      </c>
      <c r="BS32" s="4">
        <v>1552177616.3659806</v>
      </c>
      <c r="BT32" s="4">
        <v>1347608915.3080161</v>
      </c>
      <c r="BU32" s="4">
        <v>1394191034.5182641</v>
      </c>
      <c r="BV32" s="4">
        <v>1402465992.2255239</v>
      </c>
      <c r="BW32" s="4">
        <v>1700285262.0754864</v>
      </c>
      <c r="BX32" s="4">
        <v>1444556672.1472106</v>
      </c>
      <c r="BY32" s="4">
        <v>1497925339.6887772</v>
      </c>
      <c r="BZ32" s="4">
        <v>1550327244.5691822</v>
      </c>
      <c r="CA32" s="4">
        <v>1852826162.9643829</v>
      </c>
      <c r="CB32" s="4">
        <v>1590182908.0933621</v>
      </c>
      <c r="CC32" s="4">
        <v>1585048349.1338806</v>
      </c>
      <c r="CD32" s="4">
        <v>1653524629.8927524</v>
      </c>
      <c r="CE32" s="4">
        <v>1979156139.7978625</v>
      </c>
      <c r="CF32" s="4">
        <v>1695724696.2047441</v>
      </c>
      <c r="CG32" s="4">
        <v>1743711808.820025</v>
      </c>
      <c r="CH32" s="4">
        <v>1824301705.0380867</v>
      </c>
      <c r="CI32" s="4">
        <v>2291935607.6548638</v>
      </c>
      <c r="CJ32" s="4">
        <v>1903934791.3221285</v>
      </c>
      <c r="CK32" s="4">
        <v>1978821304</v>
      </c>
      <c r="CL32" s="4">
        <v>2049076295</v>
      </c>
      <c r="CM32" s="4">
        <v>2455722425</v>
      </c>
      <c r="CN32" s="4">
        <v>2081580394</v>
      </c>
      <c r="CO32" s="4">
        <v>2172700647</v>
      </c>
      <c r="CP32" s="4">
        <v>2191740687</v>
      </c>
      <c r="CQ32" s="4">
        <v>2618391850</v>
      </c>
      <c r="CR32" s="4">
        <v>2185822127</v>
      </c>
      <c r="CS32" s="4">
        <v>1893651346</v>
      </c>
      <c r="CT32" s="4">
        <v>2214737218</v>
      </c>
      <c r="CU32" s="4">
        <v>2454113116</v>
      </c>
      <c r="CV32" s="4">
        <v>2173238315</v>
      </c>
      <c r="CW32" s="4">
        <v>2193625958</v>
      </c>
      <c r="CX32" s="4">
        <v>2205317715.0608997</v>
      </c>
      <c r="CY32" s="4">
        <v>2659672239.1233597</v>
      </c>
    </row>
    <row r="33" spans="1:103" ht="11.25" x14ac:dyDescent="0.2">
      <c r="A33" s="39" t="s">
        <v>66</v>
      </c>
      <c r="B33" s="33" t="s">
        <v>67</v>
      </c>
      <c r="C33" s="67">
        <f>C34+C35</f>
        <v>63895.634288232861</v>
      </c>
      <c r="D33" s="68">
        <f t="shared" ref="D33:Q33" si="56">D34+D35</f>
        <v>60623.216004084461</v>
      </c>
      <c r="E33" s="68">
        <f t="shared" si="56"/>
        <v>59321.639662956339</v>
      </c>
      <c r="F33" s="68">
        <f t="shared" si="56"/>
        <v>58641.487903814093</v>
      </c>
      <c r="G33" s="68">
        <f t="shared" si="56"/>
        <v>58129.485254817919</v>
      </c>
      <c r="H33" s="68">
        <f t="shared" si="56"/>
        <v>56740.677750510687</v>
      </c>
      <c r="I33" s="68">
        <f t="shared" si="56"/>
        <v>56293.920942427983</v>
      </c>
      <c r="J33" s="68">
        <f t="shared" si="56"/>
        <v>54847.263399701071</v>
      </c>
      <c r="K33" s="68">
        <f t="shared" si="56"/>
        <v>56368.94335245408</v>
      </c>
      <c r="L33" s="68">
        <f t="shared" si="56"/>
        <v>55457.13586508228</v>
      </c>
      <c r="M33" s="68">
        <f t="shared" si="56"/>
        <v>54937.765802348003</v>
      </c>
      <c r="N33" s="68">
        <f t="shared" si="56"/>
        <v>54441.120948410426</v>
      </c>
      <c r="O33" s="68">
        <f t="shared" si="56"/>
        <v>55467.150249691847</v>
      </c>
      <c r="P33" s="68">
        <f t="shared" si="56"/>
        <v>54455.28236291073</v>
      </c>
      <c r="Q33" s="68">
        <f t="shared" si="56"/>
        <v>53995.020519300961</v>
      </c>
      <c r="R33" s="7">
        <f t="shared" ref="R33:Z33" si="57">SUM(R34:R35)</f>
        <v>54495.719304079845</v>
      </c>
      <c r="S33" s="7">
        <f t="shared" si="57"/>
        <v>55222.507876471354</v>
      </c>
      <c r="T33" s="7">
        <f t="shared" si="57"/>
        <v>55206.274329469423</v>
      </c>
      <c r="U33" s="7">
        <f t="shared" si="57"/>
        <v>54249.813541451862</v>
      </c>
      <c r="V33" s="7">
        <f t="shared" si="57"/>
        <v>55586.717518536192</v>
      </c>
      <c r="W33" s="7">
        <f t="shared" si="57"/>
        <v>55606.641502209481</v>
      </c>
      <c r="X33" s="7">
        <f t="shared" si="57"/>
        <v>56221.920682711367</v>
      </c>
      <c r="Y33" s="7">
        <f t="shared" si="57"/>
        <v>56923.938973341508</v>
      </c>
      <c r="Z33" s="7">
        <f t="shared" si="57"/>
        <v>57391.600228795709</v>
      </c>
      <c r="AA33" s="7">
        <f t="shared" ref="AA33:AG33" si="58">SUM(AA34:AA35)</f>
        <v>56726.060297036442</v>
      </c>
      <c r="AB33" s="7">
        <f t="shared" si="58"/>
        <v>55849.1004862626</v>
      </c>
      <c r="AC33" s="7">
        <f t="shared" si="58"/>
        <v>55849.404518214025</v>
      </c>
      <c r="AD33" s="7">
        <f t="shared" si="58"/>
        <v>56315.978199704346</v>
      </c>
      <c r="AE33" s="7">
        <f t="shared" si="58"/>
        <v>55859.34529257031</v>
      </c>
      <c r="AF33" s="7">
        <f t="shared" si="58"/>
        <v>56399.315329705976</v>
      </c>
      <c r="AG33" s="7">
        <f t="shared" si="58"/>
        <v>57318.217367657475</v>
      </c>
      <c r="AH33" s="14">
        <f t="shared" ref="AH33:AO33" si="59">SUM(AH34:AH35)</f>
        <v>57550.861537964607</v>
      </c>
      <c r="AI33" s="14">
        <f t="shared" si="59"/>
        <v>58720.609368634272</v>
      </c>
      <c r="AJ33" s="14">
        <f t="shared" si="59"/>
        <v>59958.953174501992</v>
      </c>
      <c r="AK33" s="14">
        <f t="shared" si="59"/>
        <v>60492.208321089842</v>
      </c>
      <c r="AL33" s="14">
        <f t="shared" si="59"/>
        <v>60031.994828279348</v>
      </c>
      <c r="AM33" s="14">
        <f t="shared" si="59"/>
        <v>59289.966117498232</v>
      </c>
      <c r="AN33" s="14">
        <f t="shared" si="59"/>
        <v>59465.117990304803</v>
      </c>
      <c r="AO33" s="14">
        <f t="shared" si="59"/>
        <v>59427.152214212918</v>
      </c>
      <c r="AP33" s="14">
        <f>SUM(AP34:AP35)</f>
        <v>59088</v>
      </c>
      <c r="AQ33" s="14">
        <f t="shared" ref="AQ33:AX33" si="60">SUM(AQ34:AQ35)</f>
        <v>59002</v>
      </c>
      <c r="AR33" s="14">
        <f t="shared" si="60"/>
        <v>58516</v>
      </c>
      <c r="AS33" s="14">
        <f t="shared" si="60"/>
        <v>57945</v>
      </c>
      <c r="AT33" s="14">
        <f t="shared" si="60"/>
        <v>53703</v>
      </c>
      <c r="AU33" s="14">
        <f t="shared" si="60"/>
        <v>56357</v>
      </c>
      <c r="AV33" s="14">
        <f t="shared" si="60"/>
        <v>53656</v>
      </c>
      <c r="AW33" s="14">
        <f t="shared" si="60"/>
        <v>53916</v>
      </c>
      <c r="AX33" s="14">
        <f t="shared" si="60"/>
        <v>54492</v>
      </c>
      <c r="AY33" s="14">
        <v>54944</v>
      </c>
      <c r="AZ33" s="14">
        <v>55846</v>
      </c>
      <c r="BA33" s="50"/>
      <c r="BB33" s="67">
        <f t="shared" ref="BB33:BP33" si="61">BB34+BB35</f>
        <v>1660934916.5188558</v>
      </c>
      <c r="BC33" s="68">
        <f t="shared" si="61"/>
        <v>1837987551.1187453</v>
      </c>
      <c r="BD33" s="68">
        <f t="shared" si="61"/>
        <v>1803232306.7236688</v>
      </c>
      <c r="BE33" s="68">
        <f t="shared" si="61"/>
        <v>1623653647.9617548</v>
      </c>
      <c r="BF33" s="68">
        <f t="shared" si="61"/>
        <v>1623732174.7561545</v>
      </c>
      <c r="BG33" s="68">
        <f t="shared" si="61"/>
        <v>1853321824.5257101</v>
      </c>
      <c r="BH33" s="68">
        <f t="shared" si="61"/>
        <v>1693603533.8315277</v>
      </c>
      <c r="BI33" s="68">
        <f t="shared" si="61"/>
        <v>1643088447.0848498</v>
      </c>
      <c r="BJ33" s="68">
        <f t="shared" si="61"/>
        <v>1654858725.9843252</v>
      </c>
      <c r="BK33" s="68">
        <f t="shared" si="61"/>
        <v>1898293469.8975308</v>
      </c>
      <c r="BL33" s="68">
        <f t="shared" si="61"/>
        <v>1790481927.0202312</v>
      </c>
      <c r="BM33" s="68">
        <f t="shared" si="61"/>
        <v>1706545778.1997435</v>
      </c>
      <c r="BN33" s="68">
        <f t="shared" si="61"/>
        <v>1720629809.1774685</v>
      </c>
      <c r="BO33" s="68">
        <f t="shared" si="61"/>
        <v>1992910913.465178</v>
      </c>
      <c r="BP33" s="68">
        <f t="shared" si="61"/>
        <v>1748852308.6596069</v>
      </c>
      <c r="BQ33" s="7">
        <f>SUM(BQ34:BQ35)</f>
        <v>1771235909.2692504</v>
      </c>
      <c r="BR33" s="7">
        <f t="shared" ref="BR33:BY33" si="62">SUM(BR34:BR35)</f>
        <v>1798431040.3259802</v>
      </c>
      <c r="BS33" s="7">
        <f t="shared" si="62"/>
        <v>2106103198.450788</v>
      </c>
      <c r="BT33" s="7">
        <f t="shared" si="62"/>
        <v>1974364992.48404</v>
      </c>
      <c r="BU33" s="7">
        <f t="shared" si="62"/>
        <v>2030737880.4856896</v>
      </c>
      <c r="BV33" s="7">
        <f t="shared" si="62"/>
        <v>2084602344.7439415</v>
      </c>
      <c r="BW33" s="7">
        <f t="shared" si="62"/>
        <v>2395682263.8655386</v>
      </c>
      <c r="BX33" s="7">
        <f t="shared" si="62"/>
        <v>2283677856.2894793</v>
      </c>
      <c r="BY33" s="7">
        <f t="shared" si="62"/>
        <v>2270544619.5739751</v>
      </c>
      <c r="BZ33" s="7">
        <f t="shared" ref="BZ33:CF33" si="63">SUM(BZ34:BZ35)</f>
        <v>2357827476.0902133</v>
      </c>
      <c r="CA33" s="7">
        <f t="shared" si="63"/>
        <v>2619491961.9031715</v>
      </c>
      <c r="CB33" s="7">
        <f t="shared" si="63"/>
        <v>2309269349.5980883</v>
      </c>
      <c r="CC33" s="7">
        <f t="shared" si="63"/>
        <v>2415481072.1580253</v>
      </c>
      <c r="CD33" s="7">
        <f t="shared" si="63"/>
        <v>2458929803.3803854</v>
      </c>
      <c r="CE33" s="7">
        <f t="shared" si="63"/>
        <v>2508308543.2593832</v>
      </c>
      <c r="CF33" s="7">
        <f t="shared" si="63"/>
        <v>2298715613.7291875</v>
      </c>
      <c r="CG33" s="14">
        <f t="shared" ref="CG33:CW33" si="64">SUM(CG34:CG35)</f>
        <v>2467952388.2320747</v>
      </c>
      <c r="CH33" s="14">
        <f t="shared" si="64"/>
        <v>2691098502.3265085</v>
      </c>
      <c r="CI33" s="14">
        <f t="shared" si="64"/>
        <v>2873822935.5781903</v>
      </c>
      <c r="CJ33" s="14">
        <f t="shared" si="64"/>
        <v>2604224085.3953772</v>
      </c>
      <c r="CK33" s="14">
        <f t="shared" si="64"/>
        <v>2691042123</v>
      </c>
      <c r="CL33" s="14">
        <f t="shared" si="64"/>
        <v>2799966372</v>
      </c>
      <c r="CM33" s="14">
        <f t="shared" si="64"/>
        <v>3176141733</v>
      </c>
      <c r="CN33" s="14">
        <f t="shared" si="64"/>
        <v>2869147019</v>
      </c>
      <c r="CO33" s="14">
        <f t="shared" si="64"/>
        <v>3002659480</v>
      </c>
      <c r="CP33" s="14">
        <f t="shared" si="64"/>
        <v>3060415430</v>
      </c>
      <c r="CQ33" s="14">
        <f t="shared" si="64"/>
        <v>3248661922</v>
      </c>
      <c r="CR33" s="14">
        <f t="shared" si="64"/>
        <v>2918984983</v>
      </c>
      <c r="CS33" s="14">
        <f t="shared" si="64"/>
        <v>2337487552</v>
      </c>
      <c r="CT33" s="14">
        <f t="shared" si="64"/>
        <v>2731058138</v>
      </c>
      <c r="CU33" s="14">
        <f t="shared" si="64"/>
        <v>2907092160</v>
      </c>
      <c r="CV33" s="14">
        <f t="shared" si="64"/>
        <v>2746289805</v>
      </c>
      <c r="CW33" s="14">
        <f t="shared" si="64"/>
        <v>2756088667</v>
      </c>
      <c r="CX33" s="14">
        <v>2996888210.0896702</v>
      </c>
      <c r="CY33" s="14">
        <v>3182214837.878973</v>
      </c>
    </row>
    <row r="34" spans="1:103" ht="15" customHeight="1" x14ac:dyDescent="0.2">
      <c r="A34" s="8" t="s">
        <v>68</v>
      </c>
      <c r="B34" s="31" t="s">
        <v>69</v>
      </c>
      <c r="C34" s="62">
        <v>12499.19422135017</v>
      </c>
      <c r="D34" s="63">
        <v>12093.526545426486</v>
      </c>
      <c r="E34" s="63">
        <v>11407.824035185342</v>
      </c>
      <c r="F34" s="63">
        <v>10924.255079205603</v>
      </c>
      <c r="G34" s="63">
        <v>10534.55298320459</v>
      </c>
      <c r="H34" s="63">
        <v>10412.690456393841</v>
      </c>
      <c r="I34" s="63">
        <v>9647.1945865301041</v>
      </c>
      <c r="J34" s="63">
        <v>9803.540348880586</v>
      </c>
      <c r="K34" s="63">
        <v>9886.9973374088841</v>
      </c>
      <c r="L34" s="63">
        <v>9790.5750632846157</v>
      </c>
      <c r="M34" s="63">
        <v>9409.292134606887</v>
      </c>
      <c r="N34" s="63">
        <v>9350.172114002984</v>
      </c>
      <c r="O34" s="63">
        <v>9348.6695209138143</v>
      </c>
      <c r="P34" s="63">
        <v>9088.8797695389712</v>
      </c>
      <c r="Q34" s="63">
        <v>9196.9986346291153</v>
      </c>
      <c r="R34" s="4">
        <v>9200.7319403464389</v>
      </c>
      <c r="S34" s="4">
        <v>8967.02011099228</v>
      </c>
      <c r="T34" s="4">
        <v>8844.2693147128266</v>
      </c>
      <c r="U34" s="4">
        <v>8783.3806842147351</v>
      </c>
      <c r="V34" s="4">
        <v>8554.1553979422242</v>
      </c>
      <c r="W34" s="4">
        <v>8478.1137997031528</v>
      </c>
      <c r="X34" s="4">
        <v>8340.7272990568272</v>
      </c>
      <c r="Y34" s="4">
        <v>8422.9361761087512</v>
      </c>
      <c r="Z34" s="4">
        <v>8637.6586946803764</v>
      </c>
      <c r="AA34" s="4">
        <v>8535.004246759052</v>
      </c>
      <c r="AB34" s="4">
        <v>8339.8653330353154</v>
      </c>
      <c r="AC34" s="4">
        <v>8227.0183281180143</v>
      </c>
      <c r="AD34" s="4">
        <v>8125.8955084942982</v>
      </c>
      <c r="AE34" s="4">
        <v>8374.201885036071</v>
      </c>
      <c r="AF34" s="4">
        <v>8362.5062543635104</v>
      </c>
      <c r="AG34" s="4">
        <v>8272.4556667442394</v>
      </c>
      <c r="AH34" s="4">
        <v>8269.5694452594471</v>
      </c>
      <c r="AI34" s="4">
        <v>8172.6585312977822</v>
      </c>
      <c r="AJ34" s="4">
        <v>8490.8681417422213</v>
      </c>
      <c r="AK34" s="4">
        <v>8341.2075733422007</v>
      </c>
      <c r="AL34" s="4">
        <v>8197.6610008322496</v>
      </c>
      <c r="AM34" s="4">
        <v>8366.5058333416291</v>
      </c>
      <c r="AN34" s="4">
        <v>9069.15391387411</v>
      </c>
      <c r="AO34" s="4">
        <v>8846.0922154112195</v>
      </c>
      <c r="AP34" s="4">
        <v>9209</v>
      </c>
      <c r="AQ34" s="4">
        <v>9298</v>
      </c>
      <c r="AR34" s="4">
        <v>9190</v>
      </c>
      <c r="AS34" s="4">
        <v>8994</v>
      </c>
      <c r="AT34" s="4">
        <v>8142</v>
      </c>
      <c r="AU34" s="4">
        <v>8170</v>
      </c>
      <c r="AV34" s="4">
        <v>8206</v>
      </c>
      <c r="AW34" s="4">
        <v>8206</v>
      </c>
      <c r="AX34" s="4">
        <v>8337</v>
      </c>
      <c r="AY34" s="4">
        <v>8242</v>
      </c>
      <c r="AZ34" s="4">
        <v>8289</v>
      </c>
      <c r="BA34" s="50"/>
      <c r="BB34" s="62">
        <v>428635182.95612985</v>
      </c>
      <c r="BC34" s="63">
        <v>465695615.40702254</v>
      </c>
      <c r="BD34" s="63">
        <v>442119182.43709129</v>
      </c>
      <c r="BE34" s="63">
        <v>382758043.55127662</v>
      </c>
      <c r="BF34" s="63">
        <v>366394205.95750964</v>
      </c>
      <c r="BG34" s="63">
        <v>389035966.34559345</v>
      </c>
      <c r="BH34" s="63">
        <v>370806285.06158108</v>
      </c>
      <c r="BI34" s="63">
        <v>364488454.31143129</v>
      </c>
      <c r="BJ34" s="63">
        <v>369156456.60366553</v>
      </c>
      <c r="BK34" s="63">
        <v>441956269.80329603</v>
      </c>
      <c r="BL34" s="63">
        <v>382065686.19515127</v>
      </c>
      <c r="BM34" s="63">
        <v>357846415.422234</v>
      </c>
      <c r="BN34" s="64">
        <v>370796448.38707066</v>
      </c>
      <c r="BO34" s="64">
        <v>402824033.73273998</v>
      </c>
      <c r="BP34" s="64">
        <v>358683004.82124943</v>
      </c>
      <c r="BQ34" s="4">
        <v>372819757.28339779</v>
      </c>
      <c r="BR34" s="4">
        <v>361145336.8721298</v>
      </c>
      <c r="BS34" s="4">
        <v>405833939.09533286</v>
      </c>
      <c r="BT34" s="4">
        <v>363850156.62000304</v>
      </c>
      <c r="BU34" s="4">
        <v>391292414.8961423</v>
      </c>
      <c r="BV34" s="4">
        <v>362020260.62216753</v>
      </c>
      <c r="BW34" s="4">
        <v>414839336.10896492</v>
      </c>
      <c r="BX34" s="4">
        <v>368011803.23436528</v>
      </c>
      <c r="BY34" s="4">
        <v>400760139.64130402</v>
      </c>
      <c r="BZ34" s="4">
        <v>447738248.94110155</v>
      </c>
      <c r="CA34" s="65">
        <v>448354459.19854516</v>
      </c>
      <c r="CB34" s="4">
        <v>394963863.0742144</v>
      </c>
      <c r="CC34" s="4">
        <v>438725339.67301911</v>
      </c>
      <c r="CD34" s="4">
        <v>453021669.27768809</v>
      </c>
      <c r="CE34" s="4">
        <v>437175012.65013623</v>
      </c>
      <c r="CF34" s="4">
        <v>443555239.72582591</v>
      </c>
      <c r="CG34" s="4">
        <v>485300090.76575398</v>
      </c>
      <c r="CH34" s="4">
        <v>455819468.39455086</v>
      </c>
      <c r="CI34" s="4">
        <v>510584043.08445698</v>
      </c>
      <c r="CJ34" s="4">
        <v>452345842.29578286</v>
      </c>
      <c r="CK34" s="4">
        <v>477789167</v>
      </c>
      <c r="CL34" s="4">
        <v>478125442</v>
      </c>
      <c r="CM34" s="4">
        <v>555263763</v>
      </c>
      <c r="CN34" s="4">
        <v>499438574</v>
      </c>
      <c r="CO34" s="4">
        <v>531690012</v>
      </c>
      <c r="CP34" s="4">
        <v>530347568</v>
      </c>
      <c r="CQ34" s="4">
        <v>550326975</v>
      </c>
      <c r="CR34" s="4">
        <v>525402822</v>
      </c>
      <c r="CS34" s="4">
        <v>444909132</v>
      </c>
      <c r="CT34" s="4">
        <v>458893492</v>
      </c>
      <c r="CU34" s="4">
        <v>549550069</v>
      </c>
      <c r="CV34" s="4">
        <v>501889857</v>
      </c>
      <c r="CW34" s="4">
        <v>517045439</v>
      </c>
      <c r="CX34" s="4">
        <v>525326182.4375</v>
      </c>
      <c r="CY34" s="4">
        <v>590632279.92083299</v>
      </c>
    </row>
    <row r="35" spans="1:103" ht="12.75" x14ac:dyDescent="0.2">
      <c r="A35" s="8" t="s">
        <v>70</v>
      </c>
      <c r="B35" s="31" t="s">
        <v>71</v>
      </c>
      <c r="C35" s="62">
        <v>51396.440066882693</v>
      </c>
      <c r="D35" s="63">
        <v>48529.689458657973</v>
      </c>
      <c r="E35" s="63">
        <v>47913.815627771</v>
      </c>
      <c r="F35" s="63">
        <v>47717.232824608494</v>
      </c>
      <c r="G35" s="63">
        <v>47594.932271613325</v>
      </c>
      <c r="H35" s="63">
        <v>46327.987294116843</v>
      </c>
      <c r="I35" s="63">
        <v>46646.726355897881</v>
      </c>
      <c r="J35" s="63">
        <v>45043.723050820488</v>
      </c>
      <c r="K35" s="63">
        <v>46481.946015045192</v>
      </c>
      <c r="L35" s="63">
        <v>45666.560801797663</v>
      </c>
      <c r="M35" s="63">
        <v>45528.473667741113</v>
      </c>
      <c r="N35" s="63">
        <v>45090.948834407442</v>
      </c>
      <c r="O35" s="63">
        <v>46118.480728778035</v>
      </c>
      <c r="P35" s="63">
        <v>45366.402593371757</v>
      </c>
      <c r="Q35" s="63">
        <v>44798.021884671849</v>
      </c>
      <c r="R35" s="4">
        <v>45294.987363733409</v>
      </c>
      <c r="S35" s="4">
        <v>46255.487765479076</v>
      </c>
      <c r="T35" s="4">
        <v>46362.0050147566</v>
      </c>
      <c r="U35" s="4">
        <v>45466.432857237123</v>
      </c>
      <c r="V35" s="4">
        <v>47032.562120593968</v>
      </c>
      <c r="W35" s="4">
        <v>47128.527702506326</v>
      </c>
      <c r="X35" s="4">
        <v>47881.193383654543</v>
      </c>
      <c r="Y35" s="4">
        <v>48501.002797232759</v>
      </c>
      <c r="Z35" s="4">
        <v>48753.941534115336</v>
      </c>
      <c r="AA35" s="4">
        <v>48191.056050277388</v>
      </c>
      <c r="AB35" s="4">
        <v>47509.235153227288</v>
      </c>
      <c r="AC35" s="4">
        <v>47622.386190096011</v>
      </c>
      <c r="AD35" s="4">
        <v>48190.082691210046</v>
      </c>
      <c r="AE35" s="4">
        <v>47485.14340753424</v>
      </c>
      <c r="AF35" s="4">
        <v>48036.809075342462</v>
      </c>
      <c r="AG35" s="4">
        <v>49045.761700913237</v>
      </c>
      <c r="AH35" s="4">
        <v>49281.29209270516</v>
      </c>
      <c r="AI35" s="4">
        <v>50547.950837336488</v>
      </c>
      <c r="AJ35" s="4">
        <v>51468.085032759773</v>
      </c>
      <c r="AK35" s="4">
        <v>52151.000747747639</v>
      </c>
      <c r="AL35" s="4">
        <v>51834.333827447103</v>
      </c>
      <c r="AM35" s="4">
        <v>50923.460284156601</v>
      </c>
      <c r="AN35" s="4">
        <v>50395.964076430697</v>
      </c>
      <c r="AO35" s="4">
        <v>50581.059998801698</v>
      </c>
      <c r="AP35" s="4">
        <v>49879</v>
      </c>
      <c r="AQ35" s="4">
        <v>49704</v>
      </c>
      <c r="AR35" s="4">
        <v>49326</v>
      </c>
      <c r="AS35" s="4">
        <v>48951</v>
      </c>
      <c r="AT35" s="4">
        <v>45561</v>
      </c>
      <c r="AU35" s="4">
        <v>48187</v>
      </c>
      <c r="AV35" s="4">
        <v>45450</v>
      </c>
      <c r="AW35" s="4">
        <v>45710</v>
      </c>
      <c r="AX35" s="4">
        <v>46155</v>
      </c>
      <c r="AY35" s="4">
        <v>46702</v>
      </c>
      <c r="AZ35" s="4">
        <v>47557</v>
      </c>
      <c r="BA35" s="50"/>
      <c r="BB35" s="62">
        <v>1232299733.562726</v>
      </c>
      <c r="BC35" s="63">
        <v>1372291935.7117229</v>
      </c>
      <c r="BD35" s="63">
        <v>1361113124.2865775</v>
      </c>
      <c r="BE35" s="63">
        <v>1240895604.4104781</v>
      </c>
      <c r="BF35" s="63">
        <v>1257337968.798645</v>
      </c>
      <c r="BG35" s="63">
        <v>1464285858.1801167</v>
      </c>
      <c r="BH35" s="63">
        <v>1322797248.7699466</v>
      </c>
      <c r="BI35" s="63">
        <v>1278599992.7734184</v>
      </c>
      <c r="BJ35" s="63">
        <v>1285702269.3806596</v>
      </c>
      <c r="BK35" s="63">
        <v>1456337200.0942347</v>
      </c>
      <c r="BL35" s="63">
        <v>1408416240.8250799</v>
      </c>
      <c r="BM35" s="63">
        <v>1348699362.7775095</v>
      </c>
      <c r="BN35" s="64">
        <v>1349833360.7903979</v>
      </c>
      <c r="BO35" s="64">
        <v>1590086879.7324381</v>
      </c>
      <c r="BP35" s="64">
        <v>1390169303.8383574</v>
      </c>
      <c r="BQ35" s="4">
        <v>1398416151.9858527</v>
      </c>
      <c r="BR35" s="4">
        <v>1437285703.4538503</v>
      </c>
      <c r="BS35" s="4">
        <v>1700269259.3554552</v>
      </c>
      <c r="BT35" s="4">
        <v>1610514835.864037</v>
      </c>
      <c r="BU35" s="4">
        <v>1639445465.5895474</v>
      </c>
      <c r="BV35" s="4">
        <v>1722582084.121774</v>
      </c>
      <c r="BW35" s="4">
        <v>1980842927.7565737</v>
      </c>
      <c r="BX35" s="4">
        <v>1915666053.0551138</v>
      </c>
      <c r="BY35" s="4">
        <v>1869784479.9326711</v>
      </c>
      <c r="BZ35" s="4">
        <v>1910089227.1491117</v>
      </c>
      <c r="CA35" s="65">
        <v>2171137502.7046266</v>
      </c>
      <c r="CB35" s="4">
        <v>1914305486.523874</v>
      </c>
      <c r="CC35" s="4">
        <v>1976755732.4850063</v>
      </c>
      <c r="CD35" s="4">
        <v>2005908134.1026974</v>
      </c>
      <c r="CE35" s="4">
        <v>2071133530.6092467</v>
      </c>
      <c r="CF35" s="4">
        <v>1855160374.0033617</v>
      </c>
      <c r="CG35" s="4">
        <v>1982652297.4663205</v>
      </c>
      <c r="CH35" s="4">
        <v>2235279033.9319577</v>
      </c>
      <c r="CI35" s="4">
        <v>2363238892.4937334</v>
      </c>
      <c r="CJ35" s="4">
        <v>2151878243.0995941</v>
      </c>
      <c r="CK35" s="4">
        <v>2213252956</v>
      </c>
      <c r="CL35" s="4">
        <v>2321840930</v>
      </c>
      <c r="CM35" s="4">
        <v>2620877970</v>
      </c>
      <c r="CN35" s="4">
        <v>2369708445</v>
      </c>
      <c r="CO35" s="4">
        <v>2470969468</v>
      </c>
      <c r="CP35" s="4">
        <v>2530067862</v>
      </c>
      <c r="CQ35" s="4">
        <v>2698334947</v>
      </c>
      <c r="CR35" s="4">
        <v>2393582161</v>
      </c>
      <c r="CS35" s="4">
        <v>1892578420</v>
      </c>
      <c r="CT35" s="4">
        <v>2272164646</v>
      </c>
      <c r="CU35" s="4">
        <v>2357542091</v>
      </c>
      <c r="CV35" s="4">
        <v>2244399948</v>
      </c>
      <c r="CW35" s="4">
        <v>2239043228</v>
      </c>
      <c r="CX35" s="4">
        <v>2471562027.6521702</v>
      </c>
      <c r="CY35" s="4">
        <v>2591582557.9581399</v>
      </c>
    </row>
    <row r="36" spans="1:103" ht="22.5" x14ac:dyDescent="0.2">
      <c r="A36" s="39" t="s">
        <v>72</v>
      </c>
      <c r="B36" s="33" t="s">
        <v>73</v>
      </c>
      <c r="C36" s="67">
        <f t="shared" ref="C36:Q36" si="65">SUM(C37:C45)</f>
        <v>292472.02712166018</v>
      </c>
      <c r="D36" s="68">
        <f t="shared" si="65"/>
        <v>290951.33833633334</v>
      </c>
      <c r="E36" s="68">
        <f t="shared" si="65"/>
        <v>288074.83132301865</v>
      </c>
      <c r="F36" s="68">
        <f t="shared" si="65"/>
        <v>291669.09277853073</v>
      </c>
      <c r="G36" s="68">
        <f t="shared" si="65"/>
        <v>290393.35347289068</v>
      </c>
      <c r="H36" s="68">
        <f t="shared" si="65"/>
        <v>293491.18378005084</v>
      </c>
      <c r="I36" s="68">
        <f t="shared" si="65"/>
        <v>292568.10391455941</v>
      </c>
      <c r="J36" s="68">
        <f t="shared" si="65"/>
        <v>286294.99168921629</v>
      </c>
      <c r="K36" s="68">
        <f t="shared" si="65"/>
        <v>287078.66943565215</v>
      </c>
      <c r="L36" s="68">
        <f t="shared" si="65"/>
        <v>287961.80184327619</v>
      </c>
      <c r="M36" s="68">
        <f t="shared" si="65"/>
        <v>292291.44662249036</v>
      </c>
      <c r="N36" s="68">
        <f t="shared" si="65"/>
        <v>289277.3067848694</v>
      </c>
      <c r="O36" s="68">
        <f t="shared" si="65"/>
        <v>287078.84186401719</v>
      </c>
      <c r="P36" s="68">
        <f t="shared" si="65"/>
        <v>282630.1476618399</v>
      </c>
      <c r="Q36" s="68">
        <f t="shared" si="65"/>
        <v>285830.08876248955</v>
      </c>
      <c r="R36" s="7">
        <f t="shared" ref="R36:Z36" si="66">SUM(R37:R45)</f>
        <v>288338.86214846437</v>
      </c>
      <c r="S36" s="7">
        <f t="shared" si="66"/>
        <v>286570.0455084641</v>
      </c>
      <c r="T36" s="7">
        <f t="shared" si="66"/>
        <v>283393.38609101664</v>
      </c>
      <c r="U36" s="7">
        <f t="shared" si="66"/>
        <v>280046.7397471359</v>
      </c>
      <c r="V36" s="7">
        <f t="shared" si="66"/>
        <v>279026.1580878112</v>
      </c>
      <c r="W36" s="7">
        <f t="shared" si="66"/>
        <v>273852.11769908218</v>
      </c>
      <c r="X36" s="7">
        <f t="shared" si="66"/>
        <v>268752.1694457329</v>
      </c>
      <c r="Y36" s="7">
        <f t="shared" si="66"/>
        <v>271379.91486467217</v>
      </c>
      <c r="Z36" s="7">
        <f t="shared" si="66"/>
        <v>270381.28604185901</v>
      </c>
      <c r="AA36" s="7">
        <f t="shared" ref="AA36:AG36" si="67">SUM(AA37:AA45)</f>
        <v>267193.45275462436</v>
      </c>
      <c r="AB36" s="7">
        <f t="shared" si="67"/>
        <v>264588.11173111951</v>
      </c>
      <c r="AC36" s="7">
        <f t="shared" si="67"/>
        <v>260207.28487312503</v>
      </c>
      <c r="AD36" s="7">
        <f t="shared" si="67"/>
        <v>261423.903158086</v>
      </c>
      <c r="AE36" s="7">
        <f t="shared" si="67"/>
        <v>262766.31432146305</v>
      </c>
      <c r="AF36" s="7">
        <f t="shared" si="67"/>
        <v>264843.26310860447</v>
      </c>
      <c r="AG36" s="7">
        <f t="shared" si="67"/>
        <v>269463.04473266081</v>
      </c>
      <c r="AH36" s="14">
        <f t="shared" ref="AH36:AO36" si="68">SUM(AH37:AH45)</f>
        <v>270050.74609232577</v>
      </c>
      <c r="AI36" s="14">
        <f t="shared" si="68"/>
        <v>272768.77783916367</v>
      </c>
      <c r="AJ36" s="14">
        <f t="shared" si="68"/>
        <v>274643.22005284263</v>
      </c>
      <c r="AK36" s="14">
        <f t="shared" si="68"/>
        <v>278430.97573063569</v>
      </c>
      <c r="AL36" s="14">
        <f t="shared" si="68"/>
        <v>274533.22694636375</v>
      </c>
      <c r="AM36" s="14">
        <f t="shared" si="68"/>
        <v>275874.76616850815</v>
      </c>
      <c r="AN36" s="14">
        <f t="shared" si="68"/>
        <v>278416.71169050894</v>
      </c>
      <c r="AO36" s="14">
        <f t="shared" si="68"/>
        <v>280147.52118618914</v>
      </c>
      <c r="AP36" s="14">
        <f>SUM(AP37:AP45)</f>
        <v>280913</v>
      </c>
      <c r="AQ36" s="14">
        <f t="shared" ref="AQ36:AX36" si="69">SUM(AQ37:AQ45)</f>
        <v>281190</v>
      </c>
      <c r="AR36" s="14">
        <f t="shared" si="69"/>
        <v>280648</v>
      </c>
      <c r="AS36" s="14">
        <f t="shared" si="69"/>
        <v>281512</v>
      </c>
      <c r="AT36" s="14">
        <f t="shared" si="69"/>
        <v>265186</v>
      </c>
      <c r="AU36" s="14">
        <f t="shared" si="69"/>
        <v>267908</v>
      </c>
      <c r="AV36" s="14">
        <f t="shared" si="69"/>
        <v>265734</v>
      </c>
      <c r="AW36" s="14">
        <f t="shared" si="69"/>
        <v>266822</v>
      </c>
      <c r="AX36" s="14">
        <f t="shared" si="69"/>
        <v>262528</v>
      </c>
      <c r="AY36" s="14">
        <v>263074</v>
      </c>
      <c r="AZ36" s="14">
        <v>259658</v>
      </c>
      <c r="BA36" s="50"/>
      <c r="BB36" s="67">
        <f t="shared" ref="BB36:BP36" si="70">SUM(BB37:BB45)</f>
        <v>10021712861.536352</v>
      </c>
      <c r="BC36" s="68">
        <f t="shared" si="70"/>
        <v>11346071774.611855</v>
      </c>
      <c r="BD36" s="68">
        <f t="shared" si="70"/>
        <v>10067724677.840715</v>
      </c>
      <c r="BE36" s="68">
        <f t="shared" si="70"/>
        <v>10605540557.10367</v>
      </c>
      <c r="BF36" s="68">
        <f t="shared" si="70"/>
        <v>10970342581.114117</v>
      </c>
      <c r="BG36" s="68">
        <f t="shared" si="70"/>
        <v>12792115443.202019</v>
      </c>
      <c r="BH36" s="68">
        <f t="shared" si="70"/>
        <v>11589259050.404814</v>
      </c>
      <c r="BI36" s="68">
        <f t="shared" si="70"/>
        <v>11713119562.102749</v>
      </c>
      <c r="BJ36" s="68">
        <f t="shared" si="70"/>
        <v>11880874089.712843</v>
      </c>
      <c r="BK36" s="68">
        <f t="shared" si="70"/>
        <v>13849801330.159458</v>
      </c>
      <c r="BL36" s="68">
        <f t="shared" si="70"/>
        <v>12567804925.938745</v>
      </c>
      <c r="BM36" s="68">
        <f t="shared" si="70"/>
        <v>13093182796.72035</v>
      </c>
      <c r="BN36" s="68">
        <f t="shared" si="70"/>
        <v>13503153122.572929</v>
      </c>
      <c r="BO36" s="68">
        <f t="shared" si="70"/>
        <v>15328327998.793549</v>
      </c>
      <c r="BP36" s="68">
        <f t="shared" si="70"/>
        <v>13682391044.538504</v>
      </c>
      <c r="BQ36" s="7">
        <f>SUM(BQ37:BQ45)</f>
        <v>14424533805.05529</v>
      </c>
      <c r="BR36" s="7">
        <f t="shared" ref="BR36:BY36" si="71">SUM(BR37:BR45)</f>
        <v>14728532484.53199</v>
      </c>
      <c r="BS36" s="7">
        <f t="shared" si="71"/>
        <v>16681668307.907837</v>
      </c>
      <c r="BT36" s="7">
        <f t="shared" si="71"/>
        <v>14476381644.140814</v>
      </c>
      <c r="BU36" s="7">
        <f t="shared" si="71"/>
        <v>15041289019.912981</v>
      </c>
      <c r="BV36" s="7">
        <f t="shared" si="71"/>
        <v>15051381746.931252</v>
      </c>
      <c r="BW36" s="7">
        <f t="shared" si="71"/>
        <v>17159078257.681646</v>
      </c>
      <c r="BX36" s="7">
        <f t="shared" si="71"/>
        <v>15213751738.228111</v>
      </c>
      <c r="BY36" s="7">
        <f t="shared" si="71"/>
        <v>15386420089.688059</v>
      </c>
      <c r="BZ36" s="7">
        <f t="shared" ref="BZ36:CF36" si="72">SUM(BZ37:BZ45)</f>
        <v>15961931695.604044</v>
      </c>
      <c r="CA36" s="7">
        <f t="shared" si="72"/>
        <v>17734374192.430775</v>
      </c>
      <c r="CB36" s="7">
        <f t="shared" si="72"/>
        <v>15318063131.086243</v>
      </c>
      <c r="CC36" s="7">
        <f t="shared" si="72"/>
        <v>15863486777.584036</v>
      </c>
      <c r="CD36" s="7">
        <f t="shared" si="72"/>
        <v>16226338462.297424</v>
      </c>
      <c r="CE36" s="7">
        <f t="shared" si="72"/>
        <v>18821436051.213287</v>
      </c>
      <c r="CF36" s="7">
        <f t="shared" si="72"/>
        <v>16552960869.090279</v>
      </c>
      <c r="CG36" s="14">
        <f t="shared" ref="CG36:CW36" si="73">SUM(CG37:CG45)</f>
        <v>17130797722.557556</v>
      </c>
      <c r="CH36" s="14">
        <f t="shared" si="73"/>
        <v>17482749998.091236</v>
      </c>
      <c r="CI36" s="14">
        <f t="shared" si="73"/>
        <v>20406892972.591694</v>
      </c>
      <c r="CJ36" s="14">
        <f t="shared" si="73"/>
        <v>17955336071.548065</v>
      </c>
      <c r="CK36" s="14">
        <f t="shared" si="73"/>
        <v>18303765239</v>
      </c>
      <c r="CL36" s="14">
        <f t="shared" si="73"/>
        <v>18859713112</v>
      </c>
      <c r="CM36" s="14">
        <f t="shared" si="73"/>
        <v>21226740591</v>
      </c>
      <c r="CN36" s="14">
        <f t="shared" si="73"/>
        <v>18702625499</v>
      </c>
      <c r="CO36" s="14">
        <f t="shared" si="73"/>
        <v>19378075256</v>
      </c>
      <c r="CP36" s="14">
        <f t="shared" si="73"/>
        <v>19746141070</v>
      </c>
      <c r="CQ36" s="14">
        <f t="shared" si="73"/>
        <v>22619814500</v>
      </c>
      <c r="CR36" s="14">
        <f t="shared" si="73"/>
        <v>19822192313</v>
      </c>
      <c r="CS36" s="14">
        <f t="shared" si="73"/>
        <v>15887670551</v>
      </c>
      <c r="CT36" s="14">
        <f t="shared" si="73"/>
        <v>17762035611</v>
      </c>
      <c r="CU36" s="14">
        <f t="shared" si="73"/>
        <v>20898278627</v>
      </c>
      <c r="CV36" s="14">
        <f t="shared" si="73"/>
        <v>18698331349</v>
      </c>
      <c r="CW36" s="14">
        <f t="shared" si="73"/>
        <v>19744375497</v>
      </c>
      <c r="CX36" s="14">
        <v>19392994905.911861</v>
      </c>
      <c r="CY36" s="14">
        <v>22046580108.830189</v>
      </c>
    </row>
    <row r="37" spans="1:103" ht="12.75" x14ac:dyDescent="0.2">
      <c r="A37" s="8" t="s">
        <v>74</v>
      </c>
      <c r="B37" s="31" t="s">
        <v>75</v>
      </c>
      <c r="C37" s="62">
        <v>47228.182854509738</v>
      </c>
      <c r="D37" s="63">
        <v>50488.141824762002</v>
      </c>
      <c r="E37" s="63">
        <v>50142.057245372765</v>
      </c>
      <c r="F37" s="63">
        <v>48728.251504767773</v>
      </c>
      <c r="G37" s="63">
        <v>45907.597902007488</v>
      </c>
      <c r="H37" s="63">
        <v>44964.648605852723</v>
      </c>
      <c r="I37" s="63">
        <v>43472.307617462888</v>
      </c>
      <c r="J37" s="63">
        <v>43089.477565347355</v>
      </c>
      <c r="K37" s="63">
        <v>42237.52125136189</v>
      </c>
      <c r="L37" s="63">
        <v>40190.020476412821</v>
      </c>
      <c r="M37" s="63">
        <v>39787.018609252031</v>
      </c>
      <c r="N37" s="63">
        <v>38806.305417654992</v>
      </c>
      <c r="O37" s="63">
        <v>37602.781272058841</v>
      </c>
      <c r="P37" s="63">
        <v>36209.589414392191</v>
      </c>
      <c r="Q37" s="63">
        <v>34810.311084684829</v>
      </c>
      <c r="R37" s="4">
        <v>34255.340783196094</v>
      </c>
      <c r="S37" s="4">
        <v>33801.345684315893</v>
      </c>
      <c r="T37" s="4">
        <v>33092.740087327038</v>
      </c>
      <c r="U37" s="4">
        <v>32995.496320386053</v>
      </c>
      <c r="V37" s="4">
        <v>32851.089297457336</v>
      </c>
      <c r="W37" s="4">
        <v>32909.006624173111</v>
      </c>
      <c r="X37" s="4">
        <v>32548.905132616681</v>
      </c>
      <c r="Y37" s="4">
        <v>32545.562619228371</v>
      </c>
      <c r="Z37" s="4">
        <v>32774.219967841214</v>
      </c>
      <c r="AA37" s="4">
        <v>32561.014385006398</v>
      </c>
      <c r="AB37" s="4">
        <v>31296.568458452919</v>
      </c>
      <c r="AC37" s="4">
        <v>31236.4397109167</v>
      </c>
      <c r="AD37" s="4">
        <v>30210.042375986937</v>
      </c>
      <c r="AE37" s="4">
        <v>30275.040527034675</v>
      </c>
      <c r="AF37" s="4">
        <v>30259.404787287203</v>
      </c>
      <c r="AG37" s="4">
        <v>30427.120365126426</v>
      </c>
      <c r="AH37" s="4">
        <v>30449.330152948172</v>
      </c>
      <c r="AI37" s="4">
        <v>30341.7438725254</v>
      </c>
      <c r="AJ37" s="4">
        <v>30799.349337363801</v>
      </c>
      <c r="AK37" s="4">
        <v>31147.58355038067</v>
      </c>
      <c r="AL37" s="4">
        <v>29068.667118453901</v>
      </c>
      <c r="AM37" s="4">
        <v>28655.8508480333</v>
      </c>
      <c r="AN37" s="4">
        <v>28752.618928765001</v>
      </c>
      <c r="AO37" s="4">
        <v>28848.1336229138</v>
      </c>
      <c r="AP37" s="4">
        <v>28524</v>
      </c>
      <c r="AQ37" s="4">
        <v>28128</v>
      </c>
      <c r="AR37" s="4">
        <v>29053</v>
      </c>
      <c r="AS37" s="4">
        <v>27881</v>
      </c>
      <c r="AT37" s="4">
        <v>25764</v>
      </c>
      <c r="AU37" s="4">
        <v>24872</v>
      </c>
      <c r="AV37" s="4">
        <v>24979</v>
      </c>
      <c r="AW37" s="4">
        <v>23428</v>
      </c>
      <c r="AX37" s="4">
        <v>23027</v>
      </c>
      <c r="AY37" s="4">
        <v>22824</v>
      </c>
      <c r="AZ37" s="4">
        <v>22758</v>
      </c>
      <c r="BA37" s="50"/>
      <c r="BB37" s="62">
        <v>1910963360.7632732</v>
      </c>
      <c r="BC37" s="63">
        <v>2235732864.8228869</v>
      </c>
      <c r="BD37" s="63">
        <v>2062306643.3020332</v>
      </c>
      <c r="BE37" s="63">
        <v>2095144573.7826803</v>
      </c>
      <c r="BF37" s="63">
        <v>2015540794.133728</v>
      </c>
      <c r="BG37" s="63">
        <v>2174224935.1886873</v>
      </c>
      <c r="BH37" s="63">
        <v>2231810081.9945364</v>
      </c>
      <c r="BI37" s="63">
        <v>2094495237.5511684</v>
      </c>
      <c r="BJ37" s="63">
        <v>2011633096.6607964</v>
      </c>
      <c r="BK37" s="63">
        <v>2201986832.1360545</v>
      </c>
      <c r="BL37" s="63">
        <v>2004028444.5448141</v>
      </c>
      <c r="BM37" s="63">
        <v>1984917946.3509619</v>
      </c>
      <c r="BN37" s="64">
        <v>1948620203.8958752</v>
      </c>
      <c r="BO37" s="64">
        <v>2089805451.1390557</v>
      </c>
      <c r="BP37" s="64">
        <v>1884498846.7726576</v>
      </c>
      <c r="BQ37" s="4">
        <v>1931914541.4409709</v>
      </c>
      <c r="BR37" s="4">
        <v>1929226705.9184811</v>
      </c>
      <c r="BS37" s="4">
        <v>2106179575.8499315</v>
      </c>
      <c r="BT37" s="4">
        <v>1921772507.0009685</v>
      </c>
      <c r="BU37" s="4">
        <v>2191476513.8460751</v>
      </c>
      <c r="BV37" s="4">
        <v>2179130949.1436729</v>
      </c>
      <c r="BW37" s="4">
        <v>2033426680.9674911</v>
      </c>
      <c r="BX37" s="4">
        <v>1942660790.7109723</v>
      </c>
      <c r="BY37" s="4">
        <v>2032753824.5897398</v>
      </c>
      <c r="BZ37" s="4">
        <v>2105099193.716922</v>
      </c>
      <c r="CA37" s="4">
        <v>2225538107.0497313</v>
      </c>
      <c r="CB37" s="4">
        <v>2135837189.5778623</v>
      </c>
      <c r="CC37" s="4">
        <v>2227127631.2242417</v>
      </c>
      <c r="CD37" s="4">
        <v>2221772179.1342225</v>
      </c>
      <c r="CE37" s="4">
        <v>2428816962.4132519</v>
      </c>
      <c r="CF37" s="4">
        <v>2240858682.6598401</v>
      </c>
      <c r="CG37" s="4">
        <v>2335415267.0513649</v>
      </c>
      <c r="CH37" s="4">
        <v>2252762526.3596301</v>
      </c>
      <c r="CI37" s="4">
        <v>2438323840.3351316</v>
      </c>
      <c r="CJ37" s="4">
        <v>2258976953.1184363</v>
      </c>
      <c r="CK37" s="4">
        <v>2268376945</v>
      </c>
      <c r="CL37" s="4">
        <v>2430829316</v>
      </c>
      <c r="CM37" s="4">
        <v>2603271014</v>
      </c>
      <c r="CN37" s="4">
        <v>2417521308</v>
      </c>
      <c r="CO37" s="4">
        <v>2565172672</v>
      </c>
      <c r="CP37" s="4">
        <v>2429414105</v>
      </c>
      <c r="CQ37" s="4">
        <v>2574885555</v>
      </c>
      <c r="CR37" s="4">
        <v>2337773959</v>
      </c>
      <c r="CS37" s="4">
        <v>1991308014</v>
      </c>
      <c r="CT37" s="4">
        <v>1906373563</v>
      </c>
      <c r="CU37" s="4">
        <v>2084402848</v>
      </c>
      <c r="CV37" s="4">
        <v>2003678293</v>
      </c>
      <c r="CW37" s="4">
        <v>2183797651</v>
      </c>
      <c r="CX37" s="4">
        <v>2070692993.9402201</v>
      </c>
      <c r="CY37" s="4">
        <v>2341162760.1099501</v>
      </c>
    </row>
    <row r="38" spans="1:103" ht="12.75" x14ac:dyDescent="0.2">
      <c r="A38" s="8" t="s">
        <v>76</v>
      </c>
      <c r="B38" s="31" t="s">
        <v>77</v>
      </c>
      <c r="C38" s="62">
        <v>20666.834040584214</v>
      </c>
      <c r="D38" s="63">
        <v>22313.377516218894</v>
      </c>
      <c r="E38" s="63">
        <v>22282.094978829387</v>
      </c>
      <c r="F38" s="63">
        <v>22458.132105963195</v>
      </c>
      <c r="G38" s="63">
        <v>22031.48342612791</v>
      </c>
      <c r="H38" s="63">
        <v>23767.290139013068</v>
      </c>
      <c r="I38" s="63">
        <v>23590.148783455319</v>
      </c>
      <c r="J38" s="63">
        <v>23014.408907744641</v>
      </c>
      <c r="K38" s="63">
        <v>23265.262086647079</v>
      </c>
      <c r="L38" s="63">
        <v>21703.58019468981</v>
      </c>
      <c r="M38" s="63">
        <v>20984.139863454962</v>
      </c>
      <c r="N38" s="63">
        <v>20773.676299211478</v>
      </c>
      <c r="O38" s="63">
        <v>21110.748769699163</v>
      </c>
      <c r="P38" s="63">
        <v>21369.810889811153</v>
      </c>
      <c r="Q38" s="63">
        <v>21058.09991018529</v>
      </c>
      <c r="R38" s="4">
        <v>21396.304367584282</v>
      </c>
      <c r="S38" s="4">
        <v>20229.764307867907</v>
      </c>
      <c r="T38" s="4">
        <v>20799.723866069849</v>
      </c>
      <c r="U38" s="4">
        <v>20238.168903239846</v>
      </c>
      <c r="V38" s="4">
        <v>20572.869918085311</v>
      </c>
      <c r="W38" s="4">
        <v>20334.052044700169</v>
      </c>
      <c r="X38" s="4">
        <v>19773.806817067776</v>
      </c>
      <c r="Y38" s="4">
        <v>20196.166684629021</v>
      </c>
      <c r="Z38" s="4">
        <v>20887.941100155684</v>
      </c>
      <c r="AA38" s="4">
        <v>20934.573026581329</v>
      </c>
      <c r="AB38" s="4">
        <v>21426.94974917834</v>
      </c>
      <c r="AC38" s="4">
        <v>19978.879259643661</v>
      </c>
      <c r="AD38" s="4">
        <v>17546.39318049913</v>
      </c>
      <c r="AE38" s="4">
        <v>17200.066918165991</v>
      </c>
      <c r="AF38" s="4">
        <v>16927.554149738829</v>
      </c>
      <c r="AG38" s="4">
        <v>16784.504701102727</v>
      </c>
      <c r="AH38" s="4">
        <v>16074.159163971739</v>
      </c>
      <c r="AI38" s="4">
        <v>15895.169513648099</v>
      </c>
      <c r="AJ38" s="4">
        <v>15771.125419874221</v>
      </c>
      <c r="AK38" s="4">
        <v>15899.402114183989</v>
      </c>
      <c r="AL38" s="4">
        <v>15796.562577291499</v>
      </c>
      <c r="AM38" s="4">
        <v>15787.314819629601</v>
      </c>
      <c r="AN38" s="4">
        <v>14925.8853568625</v>
      </c>
      <c r="AO38" s="4">
        <v>15011.2122887038</v>
      </c>
      <c r="AP38" s="4">
        <v>14693</v>
      </c>
      <c r="AQ38" s="4">
        <v>14196</v>
      </c>
      <c r="AR38" s="4">
        <v>13576</v>
      </c>
      <c r="AS38" s="4">
        <v>13939</v>
      </c>
      <c r="AT38" s="4">
        <v>11854</v>
      </c>
      <c r="AU38" s="4">
        <v>12225</v>
      </c>
      <c r="AV38" s="4">
        <v>11974</v>
      </c>
      <c r="AW38" s="4">
        <v>12045</v>
      </c>
      <c r="AX38" s="4">
        <v>11428</v>
      </c>
      <c r="AY38" s="4">
        <v>11427</v>
      </c>
      <c r="AZ38" s="4">
        <v>11561</v>
      </c>
      <c r="BA38" s="50"/>
      <c r="BB38" s="62">
        <v>843631034.9572078</v>
      </c>
      <c r="BC38" s="63">
        <v>976552046.475582</v>
      </c>
      <c r="BD38" s="63">
        <v>911866380.03975403</v>
      </c>
      <c r="BE38" s="63">
        <v>1006307696.9695729</v>
      </c>
      <c r="BF38" s="63">
        <v>1033282560.7171919</v>
      </c>
      <c r="BG38" s="63">
        <v>1240556859.310137</v>
      </c>
      <c r="BH38" s="63">
        <v>1098841755.5518894</v>
      </c>
      <c r="BI38" s="63">
        <v>1117952156.1993046</v>
      </c>
      <c r="BJ38" s="63">
        <v>1196965246.8089664</v>
      </c>
      <c r="BK38" s="63">
        <v>1313430663.1863306</v>
      </c>
      <c r="BL38" s="63">
        <v>1267299021.9470656</v>
      </c>
      <c r="BM38" s="63">
        <v>1120310521.730433</v>
      </c>
      <c r="BN38" s="64">
        <v>1121043550.4344893</v>
      </c>
      <c r="BO38" s="64">
        <v>1549938744.1578526</v>
      </c>
      <c r="BP38" s="64">
        <v>1314149457.4751606</v>
      </c>
      <c r="BQ38" s="4">
        <v>1532846467.1564813</v>
      </c>
      <c r="BR38" s="4">
        <v>1344171661.2792926</v>
      </c>
      <c r="BS38" s="4">
        <v>1458651730.1206484</v>
      </c>
      <c r="BT38" s="4">
        <v>1374561043.5538852</v>
      </c>
      <c r="BU38" s="4">
        <v>1398861622.7153876</v>
      </c>
      <c r="BV38" s="4">
        <v>1477353504.5626521</v>
      </c>
      <c r="BW38" s="4">
        <v>1606144759.7942264</v>
      </c>
      <c r="BX38" s="4">
        <v>1570474193.5599151</v>
      </c>
      <c r="BY38" s="4">
        <v>1554978469.6502039</v>
      </c>
      <c r="BZ38" s="4">
        <v>1699945233.941426</v>
      </c>
      <c r="CA38" s="4">
        <v>1817361365.3406672</v>
      </c>
      <c r="CB38" s="4">
        <v>1561714473.9868872</v>
      </c>
      <c r="CC38" s="4">
        <v>1265510196.6467218</v>
      </c>
      <c r="CD38" s="4">
        <v>1266018376.2836864</v>
      </c>
      <c r="CE38" s="4">
        <v>1349049721.0072627</v>
      </c>
      <c r="CF38" s="4">
        <v>1266636841.885143</v>
      </c>
      <c r="CG38" s="4">
        <v>1176746725.946101</v>
      </c>
      <c r="CH38" s="4">
        <v>1222121313.041362</v>
      </c>
      <c r="CI38" s="4">
        <v>1346180127.8394842</v>
      </c>
      <c r="CJ38" s="4">
        <v>1200196232.9533675</v>
      </c>
      <c r="CK38" s="4">
        <v>1247326534</v>
      </c>
      <c r="CL38" s="4">
        <v>1322342460</v>
      </c>
      <c r="CM38" s="4">
        <v>1464311099</v>
      </c>
      <c r="CN38" s="4">
        <v>1276455370</v>
      </c>
      <c r="CO38" s="4">
        <v>1235477255</v>
      </c>
      <c r="CP38" s="4">
        <v>1253340338</v>
      </c>
      <c r="CQ38" s="4">
        <v>1433051653</v>
      </c>
      <c r="CR38" s="4">
        <v>1143574037</v>
      </c>
      <c r="CS38" s="4">
        <v>1044520349</v>
      </c>
      <c r="CT38" s="4">
        <v>1246156163</v>
      </c>
      <c r="CU38" s="4">
        <v>1352102608</v>
      </c>
      <c r="CV38" s="4">
        <v>1156010473</v>
      </c>
      <c r="CW38" s="4">
        <v>1145765430</v>
      </c>
      <c r="CX38" s="4">
        <v>1515555444.99804</v>
      </c>
      <c r="CY38" s="4">
        <v>1458303215.4770598</v>
      </c>
    </row>
    <row r="39" spans="1:103" ht="12.75" x14ac:dyDescent="0.2">
      <c r="A39" s="8" t="s">
        <v>78</v>
      </c>
      <c r="B39" s="31" t="s">
        <v>79</v>
      </c>
      <c r="C39" s="62">
        <v>3750.0566234310231</v>
      </c>
      <c r="D39" s="63">
        <v>3816.3605697200419</v>
      </c>
      <c r="E39" s="63">
        <v>3882.5110760693492</v>
      </c>
      <c r="F39" s="63">
        <v>4095.2417496782505</v>
      </c>
      <c r="G39" s="63">
        <v>4109.1291392834919</v>
      </c>
      <c r="H39" s="63">
        <v>4108.3488353584198</v>
      </c>
      <c r="I39" s="63">
        <v>4384.0604390246244</v>
      </c>
      <c r="J39" s="63">
        <v>4527.5241819009216</v>
      </c>
      <c r="K39" s="63">
        <v>4678.185127852289</v>
      </c>
      <c r="L39" s="63">
        <v>4784.8613297578149</v>
      </c>
      <c r="M39" s="63">
        <v>4945.9179531888376</v>
      </c>
      <c r="N39" s="63">
        <v>5140.8794223720643</v>
      </c>
      <c r="O39" s="63">
        <v>5146.0008836082579</v>
      </c>
      <c r="P39" s="63">
        <v>5045.8561475094484</v>
      </c>
      <c r="Q39" s="63">
        <v>5237.5018375066584</v>
      </c>
      <c r="R39" s="4">
        <v>5159.1392145943455</v>
      </c>
      <c r="S39" s="4">
        <v>5159.167674415934</v>
      </c>
      <c r="T39" s="4">
        <v>5053.1310348193274</v>
      </c>
      <c r="U39" s="4">
        <v>5183.5665804091987</v>
      </c>
      <c r="V39" s="4">
        <v>5097.5983481722369</v>
      </c>
      <c r="W39" s="4">
        <v>5152.2912357341038</v>
      </c>
      <c r="X39" s="4">
        <v>5056.9973046136347</v>
      </c>
      <c r="Y39" s="4">
        <v>5054.7488775033298</v>
      </c>
      <c r="Z39" s="4">
        <v>5026.5046159527328</v>
      </c>
      <c r="AA39" s="4">
        <v>4884.9543943870012</v>
      </c>
      <c r="AB39" s="4">
        <v>4890.2602474150672</v>
      </c>
      <c r="AC39" s="4">
        <v>5023.0116322008862</v>
      </c>
      <c r="AD39" s="4">
        <v>5173.1438640132674</v>
      </c>
      <c r="AE39" s="4">
        <v>4915.0721393034837</v>
      </c>
      <c r="AF39" s="4">
        <v>4799.9626865671644</v>
      </c>
      <c r="AG39" s="4">
        <v>4858.0431177446108</v>
      </c>
      <c r="AH39" s="4">
        <v>4786.4163221030121</v>
      </c>
      <c r="AI39" s="4">
        <v>4690.996866241203</v>
      </c>
      <c r="AJ39" s="4">
        <v>4610.1106835843375</v>
      </c>
      <c r="AK39" s="4">
        <v>4641.8714464319291</v>
      </c>
      <c r="AL39" s="4">
        <v>4817.2634718181598</v>
      </c>
      <c r="AM39" s="4">
        <v>5008.0905352486998</v>
      </c>
      <c r="AN39" s="4">
        <v>5318.2160876611897</v>
      </c>
      <c r="AO39" s="4">
        <v>5591.45899312442</v>
      </c>
      <c r="AP39" s="4">
        <v>5484</v>
      </c>
      <c r="AQ39" s="4">
        <v>5436</v>
      </c>
      <c r="AR39" s="4">
        <v>5389</v>
      </c>
      <c r="AS39" s="4">
        <v>5435</v>
      </c>
      <c r="AT39" s="4">
        <v>5219</v>
      </c>
      <c r="AU39" s="4">
        <v>5217</v>
      </c>
      <c r="AV39" s="4">
        <v>5205</v>
      </c>
      <c r="AW39" s="4">
        <v>5250</v>
      </c>
      <c r="AX39" s="4">
        <v>5138</v>
      </c>
      <c r="AY39" s="4">
        <v>5198</v>
      </c>
      <c r="AZ39" s="4">
        <v>5019</v>
      </c>
      <c r="BA39" s="50"/>
      <c r="BB39" s="62">
        <v>98681302.095974043</v>
      </c>
      <c r="BC39" s="63">
        <v>118201215.7180786</v>
      </c>
      <c r="BD39" s="63">
        <v>109016943.58004083</v>
      </c>
      <c r="BE39" s="63">
        <v>114077486.2984248</v>
      </c>
      <c r="BF39" s="63">
        <v>127495463.73787126</v>
      </c>
      <c r="BG39" s="63">
        <v>145606047.92027694</v>
      </c>
      <c r="BH39" s="63">
        <v>128418105.13101341</v>
      </c>
      <c r="BI39" s="63">
        <v>146382201.10866782</v>
      </c>
      <c r="BJ39" s="63">
        <v>153118162.29899988</v>
      </c>
      <c r="BK39" s="63">
        <v>180917266.23792878</v>
      </c>
      <c r="BL39" s="63">
        <v>165104450.82506549</v>
      </c>
      <c r="BM39" s="63">
        <v>171747449.42624226</v>
      </c>
      <c r="BN39" s="64">
        <v>189012952.18653429</v>
      </c>
      <c r="BO39" s="64">
        <v>222421035.21639523</v>
      </c>
      <c r="BP39" s="64">
        <v>188985547.03122109</v>
      </c>
      <c r="BQ39" s="4">
        <v>209901166.5097616</v>
      </c>
      <c r="BR39" s="4">
        <v>222275746.53333828</v>
      </c>
      <c r="BS39" s="4">
        <v>258709238.40416977</v>
      </c>
      <c r="BT39" s="4">
        <v>231290288.61498249</v>
      </c>
      <c r="BU39" s="4">
        <v>241610854.11259758</v>
      </c>
      <c r="BV39" s="4">
        <v>232020744.744914</v>
      </c>
      <c r="BW39" s="4">
        <v>301285912.8887428</v>
      </c>
      <c r="BX39" s="4">
        <v>263686136.76304084</v>
      </c>
      <c r="BY39" s="4">
        <v>256270410.42298597</v>
      </c>
      <c r="BZ39" s="4">
        <v>271987852.42404336</v>
      </c>
      <c r="CA39" s="4">
        <v>309892632.0585292</v>
      </c>
      <c r="CB39" s="4">
        <v>256195451.16605157</v>
      </c>
      <c r="CC39" s="4">
        <v>277824619.73532242</v>
      </c>
      <c r="CD39" s="4">
        <v>259163836.00703362</v>
      </c>
      <c r="CE39" s="4">
        <v>335847263.69923341</v>
      </c>
      <c r="CF39" s="4">
        <v>251723675.09586865</v>
      </c>
      <c r="CG39" s="4">
        <v>251562796.83417448</v>
      </c>
      <c r="CH39" s="4">
        <v>263901415.73549536</v>
      </c>
      <c r="CI39" s="4">
        <v>322633267.6550529</v>
      </c>
      <c r="CJ39" s="4">
        <v>256902898.84671512</v>
      </c>
      <c r="CK39" s="4">
        <v>280958666</v>
      </c>
      <c r="CL39" s="4">
        <v>314829773</v>
      </c>
      <c r="CM39" s="4">
        <v>368825361</v>
      </c>
      <c r="CN39" s="4">
        <v>358428374</v>
      </c>
      <c r="CO39" s="4">
        <v>345511247</v>
      </c>
      <c r="CP39" s="4">
        <v>356606557</v>
      </c>
      <c r="CQ39" s="4">
        <v>391669436</v>
      </c>
      <c r="CR39" s="4">
        <v>345948166</v>
      </c>
      <c r="CS39" s="4">
        <v>278365358</v>
      </c>
      <c r="CT39" s="4">
        <v>330741133</v>
      </c>
      <c r="CU39" s="4">
        <v>400440716</v>
      </c>
      <c r="CV39" s="4">
        <v>283855508</v>
      </c>
      <c r="CW39" s="4">
        <v>298479527</v>
      </c>
      <c r="CX39" s="4">
        <v>314836213.55416703</v>
      </c>
      <c r="CY39" s="4">
        <v>415694948.74583298</v>
      </c>
    </row>
    <row r="40" spans="1:103" ht="12.75" x14ac:dyDescent="0.2">
      <c r="A40" s="8" t="s">
        <v>80</v>
      </c>
      <c r="B40" s="31" t="s">
        <v>81</v>
      </c>
      <c r="C40" s="62">
        <v>37101.765836896571</v>
      </c>
      <c r="D40" s="63">
        <v>36068.650040290122</v>
      </c>
      <c r="E40" s="63">
        <v>36442.26242618067</v>
      </c>
      <c r="F40" s="63">
        <v>36030.350234664053</v>
      </c>
      <c r="G40" s="63">
        <v>38225.736948144418</v>
      </c>
      <c r="H40" s="63">
        <v>43196.626333253022</v>
      </c>
      <c r="I40" s="63">
        <v>43753.72322474821</v>
      </c>
      <c r="J40" s="63">
        <v>43022.289465545975</v>
      </c>
      <c r="K40" s="63">
        <v>42333.46871457377</v>
      </c>
      <c r="L40" s="63">
        <v>45216.323649425933</v>
      </c>
      <c r="M40" s="63">
        <v>49980.05330676282</v>
      </c>
      <c r="N40" s="63">
        <v>49566.374946212884</v>
      </c>
      <c r="O40" s="63">
        <v>48152.349504154088</v>
      </c>
      <c r="P40" s="63">
        <v>48022.689674644636</v>
      </c>
      <c r="Q40" s="63">
        <v>50356.851457661687</v>
      </c>
      <c r="R40" s="4">
        <v>51679.499131536744</v>
      </c>
      <c r="S40" s="4">
        <v>50808.077341511831</v>
      </c>
      <c r="T40" s="4">
        <v>50279.20728978343</v>
      </c>
      <c r="U40" s="4">
        <v>46225.444130892407</v>
      </c>
      <c r="V40" s="4">
        <v>45674.152005857119</v>
      </c>
      <c r="W40" s="4">
        <v>42698.378499720515</v>
      </c>
      <c r="X40" s="4">
        <v>41593.473497292456</v>
      </c>
      <c r="Y40" s="4">
        <v>41359.925745941415</v>
      </c>
      <c r="Z40" s="4">
        <v>42160.256664912245</v>
      </c>
      <c r="AA40" s="4">
        <v>40516.866655987556</v>
      </c>
      <c r="AB40" s="4">
        <v>39134.17398567473</v>
      </c>
      <c r="AC40" s="4">
        <v>36419.853223185884</v>
      </c>
      <c r="AD40" s="4">
        <v>38154.220638057595</v>
      </c>
      <c r="AE40" s="4">
        <v>38406.189333440881</v>
      </c>
      <c r="AF40" s="4">
        <v>38592.044950391224</v>
      </c>
      <c r="AG40" s="4">
        <v>38892.022962544695</v>
      </c>
      <c r="AH40" s="4">
        <v>38372.741155562733</v>
      </c>
      <c r="AI40" s="4">
        <v>39008.522848707769</v>
      </c>
      <c r="AJ40" s="4">
        <v>39157.771759061703</v>
      </c>
      <c r="AK40" s="4">
        <v>38455.150672380558</v>
      </c>
      <c r="AL40" s="4">
        <v>38008.315558303002</v>
      </c>
      <c r="AM40" s="4">
        <v>37435.083510605102</v>
      </c>
      <c r="AN40" s="4">
        <v>37375.663243264396</v>
      </c>
      <c r="AO40" s="4">
        <v>37727.169499662697</v>
      </c>
      <c r="AP40" s="4">
        <v>37772</v>
      </c>
      <c r="AQ40" s="4">
        <v>37255</v>
      </c>
      <c r="AR40" s="4">
        <v>36928</v>
      </c>
      <c r="AS40" s="4">
        <v>37854</v>
      </c>
      <c r="AT40" s="4">
        <v>34257</v>
      </c>
      <c r="AU40" s="4">
        <v>35367</v>
      </c>
      <c r="AV40" s="4">
        <v>34598</v>
      </c>
      <c r="AW40" s="4">
        <v>34610</v>
      </c>
      <c r="AX40" s="4">
        <v>32540</v>
      </c>
      <c r="AY40" s="4">
        <v>32766</v>
      </c>
      <c r="AZ40" s="4">
        <v>32560</v>
      </c>
      <c r="BA40" s="50"/>
      <c r="BB40" s="62">
        <v>1020754498.1065291</v>
      </c>
      <c r="BC40" s="63">
        <v>1124413664.5327094</v>
      </c>
      <c r="BD40" s="63">
        <v>998174999.94757152</v>
      </c>
      <c r="BE40" s="63">
        <v>1090061477.5987208</v>
      </c>
      <c r="BF40" s="63">
        <v>1170172153.2985191</v>
      </c>
      <c r="BG40" s="63">
        <v>1529869495.5416949</v>
      </c>
      <c r="BH40" s="63">
        <v>1405300152.5957024</v>
      </c>
      <c r="BI40" s="63">
        <v>1449200304.6632926</v>
      </c>
      <c r="BJ40" s="63">
        <v>1467008864.6910405</v>
      </c>
      <c r="BK40" s="63">
        <v>1877824361.2192218</v>
      </c>
      <c r="BL40" s="63">
        <v>1705499195.7513201</v>
      </c>
      <c r="BM40" s="63">
        <v>1967332586.6815608</v>
      </c>
      <c r="BN40" s="64">
        <v>1959235429.9012215</v>
      </c>
      <c r="BO40" s="64">
        <v>2211174416.1160717</v>
      </c>
      <c r="BP40" s="64">
        <v>2030765339.0139823</v>
      </c>
      <c r="BQ40" s="4">
        <v>2205843579.7131562</v>
      </c>
      <c r="BR40" s="4">
        <v>2278359938.6141205</v>
      </c>
      <c r="BS40" s="4">
        <v>2291273723.7222271</v>
      </c>
      <c r="BT40" s="4">
        <v>2037775637.1395497</v>
      </c>
      <c r="BU40" s="4">
        <v>2096745149.4345121</v>
      </c>
      <c r="BV40" s="4">
        <v>1963359969.7584655</v>
      </c>
      <c r="BW40" s="4">
        <v>2213849229.6000776</v>
      </c>
      <c r="BX40" s="4">
        <v>1867835756.6674066</v>
      </c>
      <c r="BY40" s="4">
        <v>1929525818.729651</v>
      </c>
      <c r="BZ40" s="4">
        <v>1924175885.4988258</v>
      </c>
      <c r="CA40" s="4">
        <v>2100472007.3831244</v>
      </c>
      <c r="CB40" s="4">
        <v>1589394236.9744635</v>
      </c>
      <c r="CC40" s="4">
        <v>1813804584.5932031</v>
      </c>
      <c r="CD40" s="4">
        <v>1835193296.6351876</v>
      </c>
      <c r="CE40" s="4">
        <v>2100322371.0222547</v>
      </c>
      <c r="CF40" s="4">
        <v>1777678496.706578</v>
      </c>
      <c r="CG40" s="4">
        <v>1900916479.0133493</v>
      </c>
      <c r="CH40" s="4">
        <v>1917937069.7521274</v>
      </c>
      <c r="CI40" s="4">
        <v>2284916844.274477</v>
      </c>
      <c r="CJ40" s="4">
        <v>1865731469.5778675</v>
      </c>
      <c r="CK40" s="4">
        <v>1893458985</v>
      </c>
      <c r="CL40" s="4">
        <v>1907368144</v>
      </c>
      <c r="CM40" s="4">
        <v>2041885208</v>
      </c>
      <c r="CN40" s="4">
        <v>1842517964</v>
      </c>
      <c r="CO40" s="4">
        <v>1922403393</v>
      </c>
      <c r="CP40" s="4">
        <v>1984405255</v>
      </c>
      <c r="CQ40" s="4">
        <v>2246393227</v>
      </c>
      <c r="CR40" s="4">
        <v>1916253048</v>
      </c>
      <c r="CS40" s="4">
        <v>1301399589</v>
      </c>
      <c r="CT40" s="4">
        <v>1691354483</v>
      </c>
      <c r="CU40" s="4">
        <v>2128324141</v>
      </c>
      <c r="CV40" s="4">
        <v>1811531393</v>
      </c>
      <c r="CW40" s="4">
        <v>1805818744</v>
      </c>
      <c r="CX40" s="4">
        <v>1875855268.6331</v>
      </c>
      <c r="CY40" s="4">
        <v>2178760406.7891903</v>
      </c>
    </row>
    <row r="41" spans="1:103" ht="12.75" x14ac:dyDescent="0.2">
      <c r="A41" s="8" t="s">
        <v>82</v>
      </c>
      <c r="B41" s="31" t="s">
        <v>83</v>
      </c>
      <c r="C41" s="62">
        <v>69798.798052557875</v>
      </c>
      <c r="D41" s="63">
        <v>66989.017165977624</v>
      </c>
      <c r="E41" s="63">
        <v>66294.641264615624</v>
      </c>
      <c r="F41" s="63">
        <v>70471.548439799619</v>
      </c>
      <c r="G41" s="63">
        <v>69934.8678253978</v>
      </c>
      <c r="H41" s="63">
        <v>67658.935150110818</v>
      </c>
      <c r="I41" s="63">
        <v>67901.132317623924</v>
      </c>
      <c r="J41" s="63">
        <v>63003.891390357727</v>
      </c>
      <c r="K41" s="63">
        <v>63799.502333465927</v>
      </c>
      <c r="L41" s="63">
        <v>66730.375035097517</v>
      </c>
      <c r="M41" s="63">
        <v>67290.569501803329</v>
      </c>
      <c r="N41" s="63">
        <v>64639.390356516873</v>
      </c>
      <c r="O41" s="63">
        <v>63804.587842501234</v>
      </c>
      <c r="P41" s="63">
        <v>62740.708696594942</v>
      </c>
      <c r="Q41" s="63">
        <v>63318.788669095455</v>
      </c>
      <c r="R41" s="4">
        <v>63777.064559539416</v>
      </c>
      <c r="S41" s="4">
        <v>64314.405716706853</v>
      </c>
      <c r="T41" s="4">
        <v>62343.739354093334</v>
      </c>
      <c r="U41" s="4">
        <v>63995.409679665965</v>
      </c>
      <c r="V41" s="4">
        <v>63474.770230825081</v>
      </c>
      <c r="W41" s="4">
        <v>61331.850414051907</v>
      </c>
      <c r="X41" s="4">
        <v>60089.621464266471</v>
      </c>
      <c r="Y41" s="4">
        <v>63311.45264409083</v>
      </c>
      <c r="Z41" s="4">
        <v>62541.32747755733</v>
      </c>
      <c r="AA41" s="4">
        <v>61395.294873241248</v>
      </c>
      <c r="AB41" s="4">
        <v>59656.052734217614</v>
      </c>
      <c r="AC41" s="4">
        <v>58097.467806662688</v>
      </c>
      <c r="AD41" s="4">
        <v>60492.200159803207</v>
      </c>
      <c r="AE41" s="4">
        <v>61811.837653319053</v>
      </c>
      <c r="AF41" s="4">
        <v>64325.050505346306</v>
      </c>
      <c r="AG41" s="4">
        <v>66074.46093606198</v>
      </c>
      <c r="AH41" s="4">
        <v>66266.740650105596</v>
      </c>
      <c r="AI41" s="4">
        <v>66446.45414523955</v>
      </c>
      <c r="AJ41" s="4">
        <v>65917.232135916638</v>
      </c>
      <c r="AK41" s="4">
        <v>68007.840636187844</v>
      </c>
      <c r="AL41" s="4">
        <v>67538.668826968496</v>
      </c>
      <c r="AM41" s="4">
        <v>67892.406704579495</v>
      </c>
      <c r="AN41" s="4">
        <v>68829.658790039903</v>
      </c>
      <c r="AO41" s="4">
        <v>70272.556389897698</v>
      </c>
      <c r="AP41" s="4">
        <v>70089</v>
      </c>
      <c r="AQ41" s="4">
        <v>70912</v>
      </c>
      <c r="AR41" s="4">
        <v>70608</v>
      </c>
      <c r="AS41" s="4">
        <v>69597</v>
      </c>
      <c r="AT41" s="4">
        <v>65709</v>
      </c>
      <c r="AU41" s="4">
        <v>65466</v>
      </c>
      <c r="AV41" s="4">
        <v>65384</v>
      </c>
      <c r="AW41" s="4">
        <v>66693</v>
      </c>
      <c r="AX41" s="4">
        <v>66688</v>
      </c>
      <c r="AY41" s="4">
        <v>67587</v>
      </c>
      <c r="AZ41" s="4">
        <v>66712</v>
      </c>
      <c r="BA41" s="50"/>
      <c r="BB41" s="62">
        <v>1925211710.1917908</v>
      </c>
      <c r="BC41" s="63">
        <v>2220461966.1447892</v>
      </c>
      <c r="BD41" s="63">
        <v>1891726712.3248353</v>
      </c>
      <c r="BE41" s="63">
        <v>2069383301.477814</v>
      </c>
      <c r="BF41" s="63">
        <v>2114579664.0163705</v>
      </c>
      <c r="BG41" s="63">
        <v>2532351312.6930122</v>
      </c>
      <c r="BH41" s="63">
        <v>2157659737.4581299</v>
      </c>
      <c r="BI41" s="63">
        <v>2197553788.730474</v>
      </c>
      <c r="BJ41" s="63">
        <v>2228911687.9095869</v>
      </c>
      <c r="BK41" s="63">
        <v>2688937661.4458156</v>
      </c>
      <c r="BL41" s="63">
        <v>2349816916.1664782</v>
      </c>
      <c r="BM41" s="63">
        <v>2389918471.5744557</v>
      </c>
      <c r="BN41" s="64">
        <v>2505757905.6221895</v>
      </c>
      <c r="BO41" s="64">
        <v>2956959440.8844461</v>
      </c>
      <c r="BP41" s="64">
        <v>2501433828.6395535</v>
      </c>
      <c r="BQ41" s="4">
        <v>2554430009.7789292</v>
      </c>
      <c r="BR41" s="4">
        <v>2665485030.0522203</v>
      </c>
      <c r="BS41" s="4">
        <v>3482641929.2518215</v>
      </c>
      <c r="BT41" s="4">
        <v>2666283817.2957692</v>
      </c>
      <c r="BU41" s="4">
        <v>2703030920.7366652</v>
      </c>
      <c r="BV41" s="4">
        <v>2658179890.5367956</v>
      </c>
      <c r="BW41" s="4">
        <v>3317975610.7803168</v>
      </c>
      <c r="BX41" s="4">
        <v>2818580586.4461026</v>
      </c>
      <c r="BY41" s="4">
        <v>2833506649.5605254</v>
      </c>
      <c r="BZ41" s="4">
        <v>2907794265.7127843</v>
      </c>
      <c r="CA41" s="4">
        <v>3290663553.636373</v>
      </c>
      <c r="CB41" s="4">
        <v>2633101809.10712</v>
      </c>
      <c r="CC41" s="4">
        <v>2835776756.4384775</v>
      </c>
      <c r="CD41" s="4">
        <v>2946569158.845149</v>
      </c>
      <c r="CE41" s="4">
        <v>3553974559.8754315</v>
      </c>
      <c r="CF41" s="4">
        <v>3079729253.6474771</v>
      </c>
      <c r="CG41" s="4">
        <v>3221778338.9604158</v>
      </c>
      <c r="CH41" s="4">
        <v>3256052197.0457125</v>
      </c>
      <c r="CI41" s="4">
        <v>3657776505.2972884</v>
      </c>
      <c r="CJ41" s="4">
        <v>3217390069.651238</v>
      </c>
      <c r="CK41" s="4">
        <v>3353499040</v>
      </c>
      <c r="CL41" s="4">
        <v>3546684934</v>
      </c>
      <c r="CM41" s="4">
        <v>4114895465</v>
      </c>
      <c r="CN41" s="4">
        <v>3529659317</v>
      </c>
      <c r="CO41" s="4">
        <v>3631872679</v>
      </c>
      <c r="CP41" s="4">
        <v>3785500924</v>
      </c>
      <c r="CQ41" s="4">
        <v>4484739972</v>
      </c>
      <c r="CR41" s="4">
        <v>3691450565</v>
      </c>
      <c r="CS41" s="4">
        <v>2545003872</v>
      </c>
      <c r="CT41" s="4">
        <v>3171083246</v>
      </c>
      <c r="CU41" s="4">
        <v>3913705057</v>
      </c>
      <c r="CV41" s="4">
        <v>3480461357</v>
      </c>
      <c r="CW41" s="4">
        <v>4225186429</v>
      </c>
      <c r="CX41" s="4">
        <v>3642528646.9330902</v>
      </c>
      <c r="CY41" s="4">
        <v>4326754786.0025597</v>
      </c>
    </row>
    <row r="42" spans="1:103" ht="12.75" x14ac:dyDescent="0.2">
      <c r="A42" s="8" t="s">
        <v>84</v>
      </c>
      <c r="B42" s="31" t="s">
        <v>85</v>
      </c>
      <c r="C42" s="62">
        <v>44813.478813432717</v>
      </c>
      <c r="D42" s="63">
        <v>43717.95961482187</v>
      </c>
      <c r="E42" s="63">
        <v>43133.796749489135</v>
      </c>
      <c r="F42" s="63">
        <v>44031.751587706014</v>
      </c>
      <c r="G42" s="63">
        <v>44433.03101673253</v>
      </c>
      <c r="H42" s="63">
        <v>43477.805003191796</v>
      </c>
      <c r="I42" s="63">
        <v>44198.123885817942</v>
      </c>
      <c r="J42" s="63">
        <v>44578.247135464801</v>
      </c>
      <c r="K42" s="63">
        <v>44519.508272537336</v>
      </c>
      <c r="L42" s="63">
        <v>44073.212489670019</v>
      </c>
      <c r="M42" s="63">
        <v>44736.737473855297</v>
      </c>
      <c r="N42" s="63">
        <v>45300.295963979523</v>
      </c>
      <c r="O42" s="63">
        <v>45900.170884810301</v>
      </c>
      <c r="P42" s="63">
        <v>45869.319929264966</v>
      </c>
      <c r="Q42" s="63">
        <v>45839.358756815178</v>
      </c>
      <c r="R42" s="4">
        <v>46369.275969737406</v>
      </c>
      <c r="S42" s="4">
        <v>47180.574341662621</v>
      </c>
      <c r="T42" s="4">
        <v>47103.795503272675</v>
      </c>
      <c r="U42" s="4">
        <v>46018.164908975319</v>
      </c>
      <c r="V42" s="4">
        <v>45667.633327910968</v>
      </c>
      <c r="W42" s="4">
        <v>45080.772162730718</v>
      </c>
      <c r="X42" s="4">
        <v>43703.407126173668</v>
      </c>
      <c r="Y42" s="4">
        <v>42533.042089616611</v>
      </c>
      <c r="Z42" s="4">
        <v>42464.805342195963</v>
      </c>
      <c r="AA42" s="4">
        <v>42453.584490398825</v>
      </c>
      <c r="AB42" s="4">
        <v>43138.122968980795</v>
      </c>
      <c r="AC42" s="4">
        <v>43753.274249138354</v>
      </c>
      <c r="AD42" s="4">
        <v>43499.172375537375</v>
      </c>
      <c r="AE42" s="4">
        <v>43647.601788933571</v>
      </c>
      <c r="AF42" s="4">
        <v>43537.334558313691</v>
      </c>
      <c r="AG42" s="4">
        <v>44641.159339897386</v>
      </c>
      <c r="AH42" s="4">
        <v>45131.930977043026</v>
      </c>
      <c r="AI42" s="4">
        <v>45590.620315785141</v>
      </c>
      <c r="AJ42" s="4">
        <v>46637.362422519647</v>
      </c>
      <c r="AK42" s="4">
        <v>47075.771189132603</v>
      </c>
      <c r="AL42" s="4">
        <v>47067.8472355169</v>
      </c>
      <c r="AM42" s="4">
        <v>48878.395680321701</v>
      </c>
      <c r="AN42" s="4">
        <v>49923.578554379303</v>
      </c>
      <c r="AO42" s="4">
        <v>48755.475261508902</v>
      </c>
      <c r="AP42" s="4">
        <v>49317</v>
      </c>
      <c r="AQ42" s="4">
        <v>49702</v>
      </c>
      <c r="AR42" s="4">
        <v>50178</v>
      </c>
      <c r="AS42" s="4">
        <v>50915</v>
      </c>
      <c r="AT42" s="4">
        <v>49731</v>
      </c>
      <c r="AU42" s="4">
        <v>47695</v>
      </c>
      <c r="AV42" s="4">
        <v>48314</v>
      </c>
      <c r="AW42" s="4">
        <v>49186</v>
      </c>
      <c r="AX42" s="4">
        <v>48900</v>
      </c>
      <c r="AY42" s="4">
        <v>48101</v>
      </c>
      <c r="AZ42" s="4">
        <v>48161</v>
      </c>
      <c r="BA42" s="50"/>
      <c r="BB42" s="62">
        <v>1723285081.685204</v>
      </c>
      <c r="BC42" s="63">
        <v>1935774226.1785617</v>
      </c>
      <c r="BD42" s="63">
        <v>1677697425.0884426</v>
      </c>
      <c r="BE42" s="63">
        <v>1745751543.0374634</v>
      </c>
      <c r="BF42" s="63">
        <v>1888137135.1396883</v>
      </c>
      <c r="BG42" s="63">
        <v>2147466854.9425969</v>
      </c>
      <c r="BH42" s="63">
        <v>1936937814.0845602</v>
      </c>
      <c r="BI42" s="63">
        <v>1988365843.2684891</v>
      </c>
      <c r="BJ42" s="63">
        <v>2001987425.5794599</v>
      </c>
      <c r="BK42" s="63">
        <v>2369409015.9570527</v>
      </c>
      <c r="BL42" s="63">
        <v>2113861804.5975132</v>
      </c>
      <c r="BM42" s="63">
        <v>2219307290.2543344</v>
      </c>
      <c r="BN42" s="64">
        <v>2466261787.4694929</v>
      </c>
      <c r="BO42" s="64">
        <v>2643898376.1721282</v>
      </c>
      <c r="BP42" s="64">
        <v>2353303392.2375469</v>
      </c>
      <c r="BQ42" s="4">
        <v>2447878719.6615858</v>
      </c>
      <c r="BR42" s="4">
        <v>2518956527.3617096</v>
      </c>
      <c r="BS42" s="4">
        <v>2969383782.0583863</v>
      </c>
      <c r="BT42" s="4">
        <v>2575898548.3268609</v>
      </c>
      <c r="BU42" s="4">
        <v>2589595235.3431101</v>
      </c>
      <c r="BV42" s="4">
        <v>2619764384.4252701</v>
      </c>
      <c r="BW42" s="4">
        <v>3062827054.8333278</v>
      </c>
      <c r="BX42" s="4">
        <v>2699270666.5556264</v>
      </c>
      <c r="BY42" s="4">
        <v>2743771079.2274284</v>
      </c>
      <c r="BZ42" s="4">
        <v>2832928972.3914356</v>
      </c>
      <c r="CA42" s="4">
        <v>3407573016.1899858</v>
      </c>
      <c r="CB42" s="4">
        <v>3012287156.1264071</v>
      </c>
      <c r="CC42" s="4">
        <v>3123279602.3110304</v>
      </c>
      <c r="CD42" s="4">
        <v>3133112404.0956116</v>
      </c>
      <c r="CE42" s="4">
        <v>3793269795.8534527</v>
      </c>
      <c r="CF42" s="4">
        <v>3330552782.9079499</v>
      </c>
      <c r="CG42" s="4">
        <v>3425669859.1156816</v>
      </c>
      <c r="CH42" s="4">
        <v>3396864936.8475342</v>
      </c>
      <c r="CI42" s="4">
        <v>4098931305.8677425</v>
      </c>
      <c r="CJ42" s="4">
        <v>3645797874.8978143</v>
      </c>
      <c r="CK42" s="4">
        <v>3717128882</v>
      </c>
      <c r="CL42" s="4">
        <v>3920131453</v>
      </c>
      <c r="CM42" s="4">
        <v>4456624960</v>
      </c>
      <c r="CN42" s="4">
        <v>3842965289</v>
      </c>
      <c r="CO42" s="4">
        <v>3957137765</v>
      </c>
      <c r="CP42" s="4">
        <v>4003949407</v>
      </c>
      <c r="CQ42" s="4">
        <v>4595212148</v>
      </c>
      <c r="CR42" s="4">
        <v>4344665597</v>
      </c>
      <c r="CS42" s="4">
        <v>3607231677</v>
      </c>
      <c r="CT42" s="4">
        <v>3607924131</v>
      </c>
      <c r="CU42" s="4">
        <v>4313275331</v>
      </c>
      <c r="CV42" s="4">
        <v>4015538279</v>
      </c>
      <c r="CW42" s="4">
        <v>4149595733</v>
      </c>
      <c r="CX42" s="4">
        <v>4062327943.2361898</v>
      </c>
      <c r="CY42" s="4">
        <v>4531097707.6742401</v>
      </c>
    </row>
    <row r="43" spans="1:103" ht="12.75" x14ac:dyDescent="0.2">
      <c r="A43" s="8" t="s">
        <v>86</v>
      </c>
      <c r="B43" s="31" t="s">
        <v>87</v>
      </c>
      <c r="C43" s="62">
        <v>55505.544278672147</v>
      </c>
      <c r="D43" s="63">
        <v>54773.929779812694</v>
      </c>
      <c r="E43" s="63">
        <v>53276.84861542307</v>
      </c>
      <c r="F43" s="63">
        <v>52835.751736504906</v>
      </c>
      <c r="G43" s="63">
        <v>52895.869165254102</v>
      </c>
      <c r="H43" s="63">
        <v>53737.276339610042</v>
      </c>
      <c r="I43" s="63">
        <v>53138.430818042121</v>
      </c>
      <c r="J43" s="63">
        <v>53132.860563678318</v>
      </c>
      <c r="K43" s="63">
        <v>53821.261263732158</v>
      </c>
      <c r="L43" s="63">
        <v>52936.698719796375</v>
      </c>
      <c r="M43" s="63">
        <v>52364.664227765679</v>
      </c>
      <c r="N43" s="63">
        <v>52998.250852356046</v>
      </c>
      <c r="O43" s="63">
        <v>53182.085450309351</v>
      </c>
      <c r="P43" s="63">
        <v>51127.121188759811</v>
      </c>
      <c r="Q43" s="63">
        <v>53263.032576896723</v>
      </c>
      <c r="R43" s="4">
        <v>53486.918235085577</v>
      </c>
      <c r="S43" s="4">
        <v>53237.178559784959</v>
      </c>
      <c r="T43" s="4">
        <v>53265.438884484342</v>
      </c>
      <c r="U43" s="4">
        <v>53874.130459974316</v>
      </c>
      <c r="V43" s="4">
        <v>54104.619157840621</v>
      </c>
      <c r="W43" s="4">
        <v>54565.811783440804</v>
      </c>
      <c r="X43" s="4">
        <v>54411.35294576524</v>
      </c>
      <c r="Y43" s="4">
        <v>55411.626185211375</v>
      </c>
      <c r="Z43" s="4">
        <v>53889.790798994298</v>
      </c>
      <c r="AA43" s="4">
        <v>53412.299656449715</v>
      </c>
      <c r="AB43" s="4">
        <v>53769.526975414083</v>
      </c>
      <c r="AC43" s="4">
        <v>53821.754025679897</v>
      </c>
      <c r="AD43" s="4">
        <v>54678.007660937692</v>
      </c>
      <c r="AE43" s="4">
        <v>54776.091395834439</v>
      </c>
      <c r="AF43" s="4">
        <v>55067.961637307919</v>
      </c>
      <c r="AG43" s="4">
        <v>56035.679748710536</v>
      </c>
      <c r="AH43" s="4">
        <v>57161.371188497076</v>
      </c>
      <c r="AI43" s="4">
        <v>59111.023095585741</v>
      </c>
      <c r="AJ43" s="4">
        <v>60110.0993984542</v>
      </c>
      <c r="AK43" s="4">
        <v>61588.721415130763</v>
      </c>
      <c r="AL43" s="4">
        <v>61306.828089488597</v>
      </c>
      <c r="AM43" s="4">
        <v>61501.574828750403</v>
      </c>
      <c r="AN43" s="4">
        <v>62952.858870543198</v>
      </c>
      <c r="AO43" s="4">
        <v>64146.520346912002</v>
      </c>
      <c r="AP43" s="4">
        <v>64969</v>
      </c>
      <c r="AQ43" s="4">
        <v>65711</v>
      </c>
      <c r="AR43" s="4">
        <v>64385</v>
      </c>
      <c r="AS43" s="4">
        <v>65299</v>
      </c>
      <c r="AT43" s="4">
        <v>62453</v>
      </c>
      <c r="AU43" s="4">
        <v>66600</v>
      </c>
      <c r="AV43" s="4">
        <v>64061</v>
      </c>
      <c r="AW43" s="4">
        <v>64622</v>
      </c>
      <c r="AX43" s="4">
        <v>64282</v>
      </c>
      <c r="AY43" s="4">
        <v>64147</v>
      </c>
      <c r="AZ43" s="4">
        <v>62717</v>
      </c>
      <c r="BA43" s="50"/>
      <c r="BB43" s="62">
        <v>2057592299.6365974</v>
      </c>
      <c r="BC43" s="63">
        <v>2274157631.7286835</v>
      </c>
      <c r="BD43" s="63">
        <v>1980220515.9801435</v>
      </c>
      <c r="BE43" s="63">
        <v>2035364449.0215781</v>
      </c>
      <c r="BF43" s="63">
        <v>2176495874.9630694</v>
      </c>
      <c r="BG43" s="63">
        <v>2512553735.0339646</v>
      </c>
      <c r="BH43" s="63">
        <v>2198552079.4927764</v>
      </c>
      <c r="BI43" s="63">
        <v>2279853313.2239823</v>
      </c>
      <c r="BJ43" s="63">
        <v>2336903778.3976493</v>
      </c>
      <c r="BK43" s="63">
        <v>2723927927.343647</v>
      </c>
      <c r="BL43" s="63">
        <v>2481418506.8906517</v>
      </c>
      <c r="BM43" s="63">
        <v>2751293249.3542781</v>
      </c>
      <c r="BN43" s="64">
        <v>2784472429.3979039</v>
      </c>
      <c r="BO43" s="64">
        <v>3081062794.8707986</v>
      </c>
      <c r="BP43" s="64">
        <v>2904547193.3348513</v>
      </c>
      <c r="BQ43" s="4">
        <v>3005349823.2734222</v>
      </c>
      <c r="BR43" s="4">
        <v>3224809862.3207784</v>
      </c>
      <c r="BS43" s="4">
        <v>3539973495.9081035</v>
      </c>
      <c r="BT43" s="4">
        <v>3174103405.8235369</v>
      </c>
      <c r="BU43" s="4">
        <v>3281552444.9128342</v>
      </c>
      <c r="BV43" s="4">
        <v>3408032596.2625575</v>
      </c>
      <c r="BW43" s="4">
        <v>4011258656.1870861</v>
      </c>
      <c r="BX43" s="4">
        <v>3524273250.3055086</v>
      </c>
      <c r="BY43" s="4">
        <v>3536002195.6068044</v>
      </c>
      <c r="BZ43" s="4">
        <v>3668039791.0508938</v>
      </c>
      <c r="CA43" s="4">
        <v>3945096309.2177296</v>
      </c>
      <c r="CB43" s="4">
        <v>3543410400.2684226</v>
      </c>
      <c r="CC43" s="4">
        <v>3731375562.7011075</v>
      </c>
      <c r="CD43" s="4">
        <v>3900849260.8929529</v>
      </c>
      <c r="CE43" s="4">
        <v>4554139750.1047182</v>
      </c>
      <c r="CF43" s="4">
        <v>3974425297.7792082</v>
      </c>
      <c r="CG43" s="4">
        <v>4187943970.4811678</v>
      </c>
      <c r="CH43" s="4">
        <v>4492111922.3880596</v>
      </c>
      <c r="CI43" s="4">
        <v>5498224726.0239239</v>
      </c>
      <c r="CJ43" s="4">
        <v>4840821859.1593981</v>
      </c>
      <c r="CK43" s="4">
        <v>4867272669</v>
      </c>
      <c r="CL43" s="4">
        <v>4752298229</v>
      </c>
      <c r="CM43" s="4">
        <v>5436949778</v>
      </c>
      <c r="CN43" s="4">
        <v>4784246297</v>
      </c>
      <c r="CO43" s="4">
        <v>5041599725</v>
      </c>
      <c r="CP43" s="4">
        <v>5243345764</v>
      </c>
      <c r="CQ43" s="4">
        <v>6062964710</v>
      </c>
      <c r="CR43" s="4">
        <v>5317506759</v>
      </c>
      <c r="CS43" s="4">
        <v>4446664488</v>
      </c>
      <c r="CT43" s="4">
        <v>5153672088</v>
      </c>
      <c r="CU43" s="4">
        <v>5896405900</v>
      </c>
      <c r="CV43" s="4">
        <v>5138683108</v>
      </c>
      <c r="CW43" s="4">
        <v>5201745255</v>
      </c>
      <c r="CX43" s="4">
        <v>5211704838.2448301</v>
      </c>
      <c r="CY43" s="4">
        <v>5954289222.8146896</v>
      </c>
    </row>
    <row r="44" spans="1:103" ht="12.75" x14ac:dyDescent="0.2">
      <c r="A44" s="8" t="s">
        <v>88</v>
      </c>
      <c r="B44" s="31" t="s">
        <v>89</v>
      </c>
      <c r="C44" s="62">
        <v>6983.1459672453066</v>
      </c>
      <c r="D44" s="63">
        <v>6500.6855298871478</v>
      </c>
      <c r="E44" s="63">
        <v>6354.8894216799845</v>
      </c>
      <c r="F44" s="63">
        <v>6570.6004882630605</v>
      </c>
      <c r="G44" s="63">
        <v>6479.2547651492841</v>
      </c>
      <c r="H44" s="63">
        <v>6523.3564681068092</v>
      </c>
      <c r="I44" s="63">
        <v>6320.4744255118885</v>
      </c>
      <c r="J44" s="63">
        <v>6130.5883293920388</v>
      </c>
      <c r="K44" s="63">
        <v>6564.5841144757696</v>
      </c>
      <c r="L44" s="63">
        <v>6599.2509167710632</v>
      </c>
      <c r="M44" s="63">
        <v>6589.3267988940497</v>
      </c>
      <c r="N44" s="63">
        <v>6437.8357575078608</v>
      </c>
      <c r="O44" s="63">
        <v>6461.5431354002876</v>
      </c>
      <c r="P44" s="63">
        <v>6626.1796581539975</v>
      </c>
      <c r="Q44" s="63">
        <v>6391.6347860930418</v>
      </c>
      <c r="R44" s="4">
        <v>6605.1301247949377</v>
      </c>
      <c r="S44" s="4">
        <v>6900.1201304510469</v>
      </c>
      <c r="T44" s="4">
        <v>6577.2035399763272</v>
      </c>
      <c r="U44" s="4">
        <v>6899.7696117244022</v>
      </c>
      <c r="V44" s="4">
        <v>7000.786538171812</v>
      </c>
      <c r="W44" s="4">
        <v>7316.458681954472</v>
      </c>
      <c r="X44" s="4">
        <v>7304.3455369472358</v>
      </c>
      <c r="Y44" s="4">
        <v>6849.2563646899171</v>
      </c>
      <c r="Z44" s="4">
        <v>6682.0714689722054</v>
      </c>
      <c r="AA44" s="4">
        <v>6909.6852779573364</v>
      </c>
      <c r="AB44" s="4">
        <v>6907.5884776987714</v>
      </c>
      <c r="AC44" s="4">
        <v>7196.2021654815771</v>
      </c>
      <c r="AD44" s="4">
        <v>7056.9669323266216</v>
      </c>
      <c r="AE44" s="4">
        <v>7289.6482102908276</v>
      </c>
      <c r="AF44" s="4">
        <v>7048.0308305369126</v>
      </c>
      <c r="AG44" s="4">
        <v>7175.3453579418338</v>
      </c>
      <c r="AH44" s="4">
        <v>7174.8002320944206</v>
      </c>
      <c r="AI44" s="4">
        <v>7221.0735905216579</v>
      </c>
      <c r="AJ44" s="4">
        <v>6898.3304687953023</v>
      </c>
      <c r="AK44" s="4">
        <v>6959.2406340800317</v>
      </c>
      <c r="AL44" s="4">
        <v>6435.4464270670096</v>
      </c>
      <c r="AM44" s="4">
        <v>6283.57268024735</v>
      </c>
      <c r="AN44" s="4">
        <v>6150.1951170196598</v>
      </c>
      <c r="AO44" s="4">
        <v>6025.1917639724297</v>
      </c>
      <c r="AP44" s="4">
        <v>6336</v>
      </c>
      <c r="AQ44" s="4">
        <v>6137</v>
      </c>
      <c r="AR44" s="4">
        <v>6688</v>
      </c>
      <c r="AS44" s="4">
        <v>6679</v>
      </c>
      <c r="AT44" s="4">
        <v>6782</v>
      </c>
      <c r="AU44" s="4">
        <v>6892</v>
      </c>
      <c r="AV44" s="4">
        <v>7652</v>
      </c>
      <c r="AW44" s="4">
        <v>7388</v>
      </c>
      <c r="AX44" s="4">
        <v>6787</v>
      </c>
      <c r="AY44" s="4">
        <v>7355</v>
      </c>
      <c r="AZ44" s="4">
        <v>6826</v>
      </c>
      <c r="BA44" s="50"/>
      <c r="BB44" s="62">
        <v>184020336.96071446</v>
      </c>
      <c r="BC44" s="63">
        <v>187664227.02388525</v>
      </c>
      <c r="BD44" s="63">
        <v>182106171.69372508</v>
      </c>
      <c r="BE44" s="63">
        <v>182093604.82931218</v>
      </c>
      <c r="BF44" s="63">
        <v>187417322.29288223</v>
      </c>
      <c r="BG44" s="63">
        <v>231602612.72050813</v>
      </c>
      <c r="BH44" s="63">
        <v>172492427.77323595</v>
      </c>
      <c r="BI44" s="63">
        <v>181676983.5958046</v>
      </c>
      <c r="BJ44" s="63">
        <v>208852628.96195516</v>
      </c>
      <c r="BK44" s="63">
        <v>206653887.06809279</v>
      </c>
      <c r="BL44" s="63">
        <v>203330681.99464953</v>
      </c>
      <c r="BM44" s="63">
        <v>208823910.73255703</v>
      </c>
      <c r="BN44" s="64">
        <v>236593327.39868569</v>
      </c>
      <c r="BO44" s="64">
        <v>257874147.1889708</v>
      </c>
      <c r="BP44" s="64">
        <v>208228214.26328504</v>
      </c>
      <c r="BQ44" s="4">
        <v>232761831.58576515</v>
      </c>
      <c r="BR44" s="4">
        <v>271481795.23441452</v>
      </c>
      <c r="BS44" s="4">
        <v>284858892.64812016</v>
      </c>
      <c r="BT44" s="4">
        <v>228306060.48488274</v>
      </c>
      <c r="BU44" s="4">
        <v>254474446.81983963</v>
      </c>
      <c r="BV44" s="4">
        <v>251552261.49206156</v>
      </c>
      <c r="BW44" s="4">
        <v>346929322.72177798</v>
      </c>
      <c r="BX44" s="4">
        <v>265601640.09757471</v>
      </c>
      <c r="BY44" s="4">
        <v>247624980.86904174</v>
      </c>
      <c r="BZ44" s="4">
        <v>288453834.86331427</v>
      </c>
      <c r="CA44" s="4">
        <v>335693438.60106421</v>
      </c>
      <c r="CB44" s="4">
        <v>284152104.09625328</v>
      </c>
      <c r="CC44" s="4">
        <v>287990255.6551441</v>
      </c>
      <c r="CD44" s="4">
        <v>347088590.57362503</v>
      </c>
      <c r="CE44" s="4">
        <v>372531888.08536816</v>
      </c>
      <c r="CF44" s="4">
        <v>296574826.13924992</v>
      </c>
      <c r="CG44" s="4">
        <v>288604273.45701396</v>
      </c>
      <c r="CH44" s="4">
        <v>344275242.63177836</v>
      </c>
      <c r="CI44" s="4">
        <v>383800827.1822775</v>
      </c>
      <c r="CJ44" s="4">
        <v>315206129.32674319</v>
      </c>
      <c r="CK44" s="4">
        <v>309521177</v>
      </c>
      <c r="CL44" s="4">
        <v>297478667</v>
      </c>
      <c r="CM44" s="4">
        <v>359498038</v>
      </c>
      <c r="CN44" s="4">
        <v>281883256</v>
      </c>
      <c r="CO44" s="4">
        <v>316585972</v>
      </c>
      <c r="CP44" s="4">
        <v>326731957</v>
      </c>
      <c r="CQ44" s="4">
        <v>420576764</v>
      </c>
      <c r="CR44" s="4">
        <v>342795569</v>
      </c>
      <c r="CS44" s="4">
        <v>297569120</v>
      </c>
      <c r="CT44" s="4">
        <v>297720255</v>
      </c>
      <c r="CU44" s="4">
        <v>430386270</v>
      </c>
      <c r="CV44" s="4">
        <v>409818105</v>
      </c>
      <c r="CW44" s="4">
        <v>354933554</v>
      </c>
      <c r="CX44" s="4">
        <v>355109970.94999999</v>
      </c>
      <c r="CY44" s="4">
        <v>486669473.16666698</v>
      </c>
    </row>
    <row r="45" spans="1:103" ht="15" customHeight="1" x14ac:dyDescent="0.2">
      <c r="A45" s="8" t="s">
        <v>90</v>
      </c>
      <c r="B45" s="31" t="s">
        <v>91</v>
      </c>
      <c r="C45" s="62">
        <v>6624.2206543305801</v>
      </c>
      <c r="D45" s="63">
        <v>6283.216294842945</v>
      </c>
      <c r="E45" s="63">
        <v>6265.7295453586175</v>
      </c>
      <c r="F45" s="63">
        <v>6447.4649311838348</v>
      </c>
      <c r="G45" s="63">
        <v>6376.3832847937083</v>
      </c>
      <c r="H45" s="63">
        <v>6056.896905554122</v>
      </c>
      <c r="I45" s="63">
        <v>5809.70240287246</v>
      </c>
      <c r="J45" s="63">
        <v>5795.7041497845976</v>
      </c>
      <c r="K45" s="63">
        <v>5859.3762710059482</v>
      </c>
      <c r="L45" s="63">
        <v>5727.4790316548151</v>
      </c>
      <c r="M45" s="63">
        <v>5613.0188875133999</v>
      </c>
      <c r="N45" s="63">
        <v>5614.2977690576699</v>
      </c>
      <c r="O45" s="63">
        <v>5718.5741214756936</v>
      </c>
      <c r="P45" s="63">
        <v>5618.872062708765</v>
      </c>
      <c r="Q45" s="63">
        <v>5554.5096835506656</v>
      </c>
      <c r="R45" s="4">
        <v>5610.1897623954928</v>
      </c>
      <c r="S45" s="4">
        <v>4939.4117517470986</v>
      </c>
      <c r="T45" s="4">
        <v>4878.4065311903205</v>
      </c>
      <c r="U45" s="4">
        <v>4616.5891518683438</v>
      </c>
      <c r="V45" s="4">
        <v>4582.6392634906551</v>
      </c>
      <c r="W45" s="4">
        <v>4463.4962525763376</v>
      </c>
      <c r="X45" s="4">
        <v>4270.2596209897174</v>
      </c>
      <c r="Y45" s="4">
        <v>4118.1336537612779</v>
      </c>
      <c r="Z45" s="4">
        <v>3954.3686052773292</v>
      </c>
      <c r="AA45" s="4">
        <v>4125.1799946149704</v>
      </c>
      <c r="AB45" s="4">
        <v>4368.8681340872372</v>
      </c>
      <c r="AC45" s="4">
        <v>4680.4028002154009</v>
      </c>
      <c r="AD45" s="4">
        <v>4613.755970924195</v>
      </c>
      <c r="AE45" s="4">
        <v>4444.7663551401874</v>
      </c>
      <c r="AF45" s="4">
        <v>4285.9190031152648</v>
      </c>
      <c r="AG45" s="4">
        <v>4574.7082035306339</v>
      </c>
      <c r="AH45" s="4">
        <v>4633.2562500000004</v>
      </c>
      <c r="AI45" s="4">
        <v>4463.1735909090912</v>
      </c>
      <c r="AJ45" s="4">
        <v>4741.8384272727271</v>
      </c>
      <c r="AK45" s="4">
        <v>4655.3940727272729</v>
      </c>
      <c r="AL45" s="4">
        <v>4493.6276414561798</v>
      </c>
      <c r="AM45" s="4">
        <v>4432.4765610924896</v>
      </c>
      <c r="AN45" s="4">
        <v>4188.0367419738404</v>
      </c>
      <c r="AO45" s="4">
        <v>3769.8030194933899</v>
      </c>
      <c r="AP45" s="4">
        <v>3729</v>
      </c>
      <c r="AQ45" s="4">
        <v>3713</v>
      </c>
      <c r="AR45" s="4">
        <v>3843</v>
      </c>
      <c r="AS45" s="4">
        <v>3913</v>
      </c>
      <c r="AT45" s="4">
        <v>3417</v>
      </c>
      <c r="AU45" s="4">
        <v>3574</v>
      </c>
      <c r="AV45" s="4">
        <v>3567</v>
      </c>
      <c r="AW45" s="4">
        <v>3600</v>
      </c>
      <c r="AX45" s="4">
        <v>3738</v>
      </c>
      <c r="AY45" s="4">
        <v>3669</v>
      </c>
      <c r="AZ45" s="4">
        <v>3344</v>
      </c>
      <c r="BA45" s="50"/>
      <c r="BB45" s="62">
        <v>257573237.13906199</v>
      </c>
      <c r="BC45" s="63">
        <v>273113931.98667735</v>
      </c>
      <c r="BD45" s="63">
        <v>254608885.88416842</v>
      </c>
      <c r="BE45" s="63">
        <v>267356424.08810344</v>
      </c>
      <c r="BF45" s="63">
        <v>257221612.81479362</v>
      </c>
      <c r="BG45" s="63">
        <v>277883589.85114032</v>
      </c>
      <c r="BH45" s="63">
        <v>259246896.32296869</v>
      </c>
      <c r="BI45" s="63">
        <v>257639733.76156536</v>
      </c>
      <c r="BJ45" s="63">
        <v>275493198.40438807</v>
      </c>
      <c r="BK45" s="63">
        <v>286713715.56531608</v>
      </c>
      <c r="BL45" s="63">
        <v>277445903.22118795</v>
      </c>
      <c r="BM45" s="63">
        <v>279531370.61552393</v>
      </c>
      <c r="BN45" s="64">
        <v>292155536.26653689</v>
      </c>
      <c r="BO45" s="64">
        <v>315193593.04783154</v>
      </c>
      <c r="BP45" s="64">
        <v>296479225.77024513</v>
      </c>
      <c r="BQ45" s="4">
        <v>303607665.93521798</v>
      </c>
      <c r="BR45" s="4">
        <v>273765217.2176345</v>
      </c>
      <c r="BS45" s="4">
        <v>289995939.94442695</v>
      </c>
      <c r="BT45" s="4">
        <v>266390335.90038154</v>
      </c>
      <c r="BU45" s="4">
        <v>283941831.99196035</v>
      </c>
      <c r="BV45" s="4">
        <v>261987446.00486267</v>
      </c>
      <c r="BW45" s="4">
        <v>265381029.9085981</v>
      </c>
      <c r="BX45" s="4">
        <v>261368717.12196448</v>
      </c>
      <c r="BY45" s="4">
        <v>251986661.03167838</v>
      </c>
      <c r="BZ45" s="4">
        <v>263506666.00439963</v>
      </c>
      <c r="CA45" s="4">
        <v>302083762.95356995</v>
      </c>
      <c r="CB45" s="4">
        <v>301970309.78277433</v>
      </c>
      <c r="CC45" s="4">
        <v>300797568.27878708</v>
      </c>
      <c r="CD45" s="4">
        <v>316571359.82995439</v>
      </c>
      <c r="CE45" s="4">
        <v>333483739.15231407</v>
      </c>
      <c r="CF45" s="4">
        <v>334781012.26896524</v>
      </c>
      <c r="CG45" s="4">
        <v>342160011.69828939</v>
      </c>
      <c r="CH45" s="4">
        <v>336723374.28953689</v>
      </c>
      <c r="CI45" s="4">
        <v>376105528.11631858</v>
      </c>
      <c r="CJ45" s="4">
        <v>354312584.01648337</v>
      </c>
      <c r="CK45" s="4">
        <v>366222341</v>
      </c>
      <c r="CL45" s="4">
        <v>367750136</v>
      </c>
      <c r="CM45" s="4">
        <v>380479668</v>
      </c>
      <c r="CN45" s="4">
        <v>368948324</v>
      </c>
      <c r="CO45" s="4">
        <v>362314548</v>
      </c>
      <c r="CP45" s="4">
        <v>362846763</v>
      </c>
      <c r="CQ45" s="4">
        <v>410321035</v>
      </c>
      <c r="CR45" s="4">
        <v>382224613</v>
      </c>
      <c r="CS45" s="4">
        <v>375608084</v>
      </c>
      <c r="CT45" s="4">
        <v>357010549</v>
      </c>
      <c r="CU45" s="4">
        <v>379235756</v>
      </c>
      <c r="CV45" s="4">
        <v>398754833</v>
      </c>
      <c r="CW45" s="4">
        <v>379053174</v>
      </c>
      <c r="CX45" s="4">
        <v>344383585.42222202</v>
      </c>
      <c r="CY45" s="4">
        <v>353847588.05000001</v>
      </c>
    </row>
    <row r="46" spans="1:103" ht="11.25" x14ac:dyDescent="0.2">
      <c r="A46" s="39" t="s">
        <v>92</v>
      </c>
      <c r="B46" s="33" t="s">
        <v>93</v>
      </c>
      <c r="C46" s="67">
        <f t="shared" ref="C46:Q46" si="74">SUM(C47:C53)</f>
        <v>36421.444939957459</v>
      </c>
      <c r="D46" s="68">
        <f t="shared" si="74"/>
        <v>37086.473264250562</v>
      </c>
      <c r="E46" s="68">
        <f t="shared" si="74"/>
        <v>37668.742756766958</v>
      </c>
      <c r="F46" s="68">
        <f t="shared" si="74"/>
        <v>36875.777737992037</v>
      </c>
      <c r="G46" s="68">
        <f t="shared" si="74"/>
        <v>37905.96114156636</v>
      </c>
      <c r="H46" s="68">
        <f t="shared" si="74"/>
        <v>38373.742894660361</v>
      </c>
      <c r="I46" s="68">
        <f t="shared" si="74"/>
        <v>39519.540897723593</v>
      </c>
      <c r="J46" s="68">
        <f t="shared" si="74"/>
        <v>42941.808143339847</v>
      </c>
      <c r="K46" s="68">
        <f t="shared" si="74"/>
        <v>43230.462832190984</v>
      </c>
      <c r="L46" s="68">
        <f t="shared" si="74"/>
        <v>44171.423402430562</v>
      </c>
      <c r="M46" s="68">
        <f t="shared" si="74"/>
        <v>44072.06640666812</v>
      </c>
      <c r="N46" s="68">
        <f t="shared" si="74"/>
        <v>41527.092309906322</v>
      </c>
      <c r="O46" s="68">
        <f t="shared" si="74"/>
        <v>41624.523208202787</v>
      </c>
      <c r="P46" s="68">
        <f t="shared" si="74"/>
        <v>42023.417037431005</v>
      </c>
      <c r="Q46" s="68">
        <f t="shared" si="74"/>
        <v>42374.551432403081</v>
      </c>
      <c r="R46" s="7">
        <f t="shared" ref="R46:Z46" si="75">SUM(R47:R53)</f>
        <v>42319.965334529938</v>
      </c>
      <c r="S46" s="7">
        <f t="shared" si="75"/>
        <v>43412.420009784306</v>
      </c>
      <c r="T46" s="7">
        <f t="shared" si="75"/>
        <v>43478.579504836838</v>
      </c>
      <c r="U46" s="7">
        <f t="shared" si="75"/>
        <v>43993.446584796468</v>
      </c>
      <c r="V46" s="7">
        <f t="shared" si="75"/>
        <v>43212.150399546394</v>
      </c>
      <c r="W46" s="7">
        <f t="shared" si="75"/>
        <v>42373.991070082149</v>
      </c>
      <c r="X46" s="7">
        <f t="shared" si="75"/>
        <v>43209.2393364007</v>
      </c>
      <c r="Y46" s="7">
        <f t="shared" si="75"/>
        <v>43329.397597223295</v>
      </c>
      <c r="Z46" s="7">
        <f t="shared" si="75"/>
        <v>44121.471632080153</v>
      </c>
      <c r="AA46" s="7">
        <f t="shared" ref="AA46:AG46" si="76">SUM(AA47:AA53)</f>
        <v>44011.950742082045</v>
      </c>
      <c r="AB46" s="7">
        <f t="shared" si="76"/>
        <v>43357.073127126088</v>
      </c>
      <c r="AC46" s="7">
        <f t="shared" si="76"/>
        <v>44066.742315672309</v>
      </c>
      <c r="AD46" s="7">
        <f t="shared" si="76"/>
        <v>45351.706682699427</v>
      </c>
      <c r="AE46" s="7">
        <f t="shared" si="76"/>
        <v>43805.090456029277</v>
      </c>
      <c r="AF46" s="7">
        <f t="shared" si="76"/>
        <v>43628.130315299881</v>
      </c>
      <c r="AG46" s="7">
        <f t="shared" si="76"/>
        <v>40892.552240139266</v>
      </c>
      <c r="AH46" s="14">
        <f t="shared" ref="AH46:AO46" si="77">SUM(AH47:AH53)</f>
        <v>36692.64915360618</v>
      </c>
      <c r="AI46" s="14">
        <f t="shared" si="77"/>
        <v>36237.62253331596</v>
      </c>
      <c r="AJ46" s="14">
        <f t="shared" si="77"/>
        <v>36292.709811461202</v>
      </c>
      <c r="AK46" s="14">
        <f t="shared" si="77"/>
        <v>36200.057236066372</v>
      </c>
      <c r="AL46" s="14">
        <f t="shared" si="77"/>
        <v>43229.256098521859</v>
      </c>
      <c r="AM46" s="14">
        <f t="shared" si="77"/>
        <v>44045.004575263723</v>
      </c>
      <c r="AN46" s="14">
        <f t="shared" si="77"/>
        <v>43403.556668280558</v>
      </c>
      <c r="AO46" s="14">
        <f t="shared" si="77"/>
        <v>43335.715790857415</v>
      </c>
      <c r="AP46" s="14">
        <f>AP47+AP48+AP49+AP51+AP53</f>
        <v>44861</v>
      </c>
      <c r="AQ46" s="14">
        <f t="shared" ref="AQ46:AX46" si="78">AQ47+AQ48+AQ49+AQ51+AQ53</f>
        <v>44292</v>
      </c>
      <c r="AR46" s="14">
        <f t="shared" si="78"/>
        <v>44149</v>
      </c>
      <c r="AS46" s="14">
        <f t="shared" si="78"/>
        <v>45331</v>
      </c>
      <c r="AT46" s="14">
        <f t="shared" si="78"/>
        <v>43097</v>
      </c>
      <c r="AU46" s="14">
        <f t="shared" si="78"/>
        <v>44202</v>
      </c>
      <c r="AV46" s="14">
        <f t="shared" si="78"/>
        <v>45356</v>
      </c>
      <c r="AW46" s="14">
        <f t="shared" si="78"/>
        <v>47101</v>
      </c>
      <c r="AX46" s="14">
        <f t="shared" si="78"/>
        <v>46865</v>
      </c>
      <c r="AY46" s="14">
        <v>47339</v>
      </c>
      <c r="AZ46" s="14">
        <v>47452</v>
      </c>
      <c r="BA46" s="50"/>
      <c r="BB46" s="67">
        <f t="shared" ref="BB46:CW46" si="79">SUM(BB47:BB53)</f>
        <v>1164434840.3993082</v>
      </c>
      <c r="BC46" s="68">
        <f t="shared" si="79"/>
        <v>1394087783.0762942</v>
      </c>
      <c r="BD46" s="68">
        <f t="shared" si="79"/>
        <v>1252663744.197386</v>
      </c>
      <c r="BE46" s="68">
        <f t="shared" si="79"/>
        <v>1304531422.8520927</v>
      </c>
      <c r="BF46" s="68">
        <f t="shared" si="79"/>
        <v>1341203419.2459295</v>
      </c>
      <c r="BG46" s="68">
        <f t="shared" si="79"/>
        <v>1612510872.2795868</v>
      </c>
      <c r="BH46" s="68">
        <f t="shared" si="79"/>
        <v>1447143150.071779</v>
      </c>
      <c r="BI46" s="68">
        <f t="shared" si="79"/>
        <v>1708787981.7920249</v>
      </c>
      <c r="BJ46" s="68">
        <f t="shared" si="79"/>
        <v>1675768672.9058588</v>
      </c>
      <c r="BK46" s="68">
        <f t="shared" si="79"/>
        <v>2097895425.7386775</v>
      </c>
      <c r="BL46" s="68">
        <f t="shared" si="79"/>
        <v>1809197557.6999736</v>
      </c>
      <c r="BM46" s="68">
        <f t="shared" si="79"/>
        <v>1788676091.8954318</v>
      </c>
      <c r="BN46" s="68">
        <f t="shared" si="79"/>
        <v>1793054396.9049602</v>
      </c>
      <c r="BO46" s="68">
        <f t="shared" si="79"/>
        <v>2094189668.117692</v>
      </c>
      <c r="BP46" s="68">
        <f t="shared" si="79"/>
        <v>1860593339.1394281</v>
      </c>
      <c r="BQ46" s="7">
        <f t="shared" si="79"/>
        <v>1966499261.7478833</v>
      </c>
      <c r="BR46" s="7">
        <f t="shared" si="79"/>
        <v>2107273179.9834876</v>
      </c>
      <c r="BS46" s="7">
        <f t="shared" si="79"/>
        <v>2354658560.7349977</v>
      </c>
      <c r="BT46" s="7">
        <f t="shared" si="79"/>
        <v>2119998377.3891289</v>
      </c>
      <c r="BU46" s="7">
        <f t="shared" si="79"/>
        <v>2114134129.7175229</v>
      </c>
      <c r="BV46" s="7">
        <f t="shared" si="79"/>
        <v>2063187530.1754308</v>
      </c>
      <c r="BW46" s="7">
        <f t="shared" si="79"/>
        <v>2394560877.5025988</v>
      </c>
      <c r="BX46" s="7">
        <f t="shared" si="79"/>
        <v>2169137909.3334961</v>
      </c>
      <c r="BY46" s="7">
        <f t="shared" si="79"/>
        <v>2285316652.7652235</v>
      </c>
      <c r="BZ46" s="7">
        <f t="shared" si="79"/>
        <v>2360211440.6413298</v>
      </c>
      <c r="CA46" s="7">
        <f t="shared" si="79"/>
        <v>2655342660.5648017</v>
      </c>
      <c r="CB46" s="7">
        <f t="shared" si="79"/>
        <v>2362281871.5496187</v>
      </c>
      <c r="CC46" s="7">
        <f t="shared" si="79"/>
        <v>2501690670.3642707</v>
      </c>
      <c r="CD46" s="7">
        <f t="shared" si="79"/>
        <v>2540355216.8611679</v>
      </c>
      <c r="CE46" s="7">
        <f t="shared" si="79"/>
        <v>2811670076.1238489</v>
      </c>
      <c r="CF46" s="7">
        <f t="shared" si="79"/>
        <v>2219672781.8854976</v>
      </c>
      <c r="CG46" s="14">
        <f t="shared" si="79"/>
        <v>1977715432.7006183</v>
      </c>
      <c r="CH46" s="14">
        <f t="shared" si="79"/>
        <v>1993221834.612011</v>
      </c>
      <c r="CI46" s="14">
        <f t="shared" si="79"/>
        <v>2236697252.4025679</v>
      </c>
      <c r="CJ46" s="14">
        <f t="shared" si="79"/>
        <v>1979009485.2612584</v>
      </c>
      <c r="CK46" s="14">
        <f t="shared" si="79"/>
        <v>2432147237</v>
      </c>
      <c r="CL46" s="14">
        <f t="shared" si="79"/>
        <v>2587317149</v>
      </c>
      <c r="CM46" s="14">
        <f t="shared" si="79"/>
        <v>3313051280</v>
      </c>
      <c r="CN46" s="14">
        <f t="shared" si="79"/>
        <v>2935089951</v>
      </c>
      <c r="CO46" s="14">
        <f t="shared" si="79"/>
        <v>3026249406</v>
      </c>
      <c r="CP46" s="14">
        <f t="shared" si="79"/>
        <v>3051589518</v>
      </c>
      <c r="CQ46" s="14">
        <f t="shared" si="79"/>
        <v>3433034824</v>
      </c>
      <c r="CR46" s="14">
        <f t="shared" si="79"/>
        <v>3252455824</v>
      </c>
      <c r="CS46" s="14">
        <f t="shared" si="79"/>
        <v>2254587868</v>
      </c>
      <c r="CT46" s="14">
        <f t="shared" si="79"/>
        <v>3058614147</v>
      </c>
      <c r="CU46" s="14">
        <f t="shared" si="79"/>
        <v>3566121812</v>
      </c>
      <c r="CV46" s="14">
        <f t="shared" si="79"/>
        <v>3509322220</v>
      </c>
      <c r="CW46" s="14">
        <f t="shared" si="79"/>
        <v>3812401818</v>
      </c>
      <c r="CX46" s="14">
        <v>3591110321.7280912</v>
      </c>
      <c r="CY46" s="14">
        <v>3903166295.366817</v>
      </c>
    </row>
    <row r="47" spans="1:103" ht="12.75" x14ac:dyDescent="0.2">
      <c r="A47" s="8" t="s">
        <v>94</v>
      </c>
      <c r="B47" s="31" t="s">
        <v>95</v>
      </c>
      <c r="C47" s="62">
        <v>7034.5895854413402</v>
      </c>
      <c r="D47" s="63">
        <v>7888.8297084932974</v>
      </c>
      <c r="E47" s="63">
        <v>8307.4070803669383</v>
      </c>
      <c r="F47" s="63">
        <v>8678.3874443529439</v>
      </c>
      <c r="G47" s="63">
        <v>9590.3354916546068</v>
      </c>
      <c r="H47" s="63">
        <v>10140.438985570385</v>
      </c>
      <c r="I47" s="63">
        <v>11603.959759317253</v>
      </c>
      <c r="J47" s="63">
        <v>12540.977085416036</v>
      </c>
      <c r="K47" s="63">
        <v>13255.801359968576</v>
      </c>
      <c r="L47" s="63">
        <v>14013.334844409528</v>
      </c>
      <c r="M47" s="63">
        <v>14644.680419859058</v>
      </c>
      <c r="N47" s="63">
        <v>11493.139894428965</v>
      </c>
      <c r="O47" s="63">
        <v>11972.869177410279</v>
      </c>
      <c r="P47" s="63">
        <v>12384.179397795415</v>
      </c>
      <c r="Q47" s="63">
        <v>13614.808195217269</v>
      </c>
      <c r="R47" s="4">
        <v>13603.748237300764</v>
      </c>
      <c r="S47" s="4">
        <v>14488.859885552252</v>
      </c>
      <c r="T47" s="4">
        <v>14983.698050960053</v>
      </c>
      <c r="U47" s="4">
        <v>15630.637544787751</v>
      </c>
      <c r="V47" s="4">
        <v>15668.058511377762</v>
      </c>
      <c r="W47" s="4">
        <v>15184.125403363585</v>
      </c>
      <c r="X47" s="4">
        <v>16685.461359349676</v>
      </c>
      <c r="Y47" s="4">
        <v>16335.557964181018</v>
      </c>
      <c r="Z47" s="4">
        <v>16170.052111652019</v>
      </c>
      <c r="AA47" s="4">
        <v>15624.420275652779</v>
      </c>
      <c r="AB47" s="4">
        <v>15035.332158437124</v>
      </c>
      <c r="AC47" s="4">
        <v>15600.377062654106</v>
      </c>
      <c r="AD47" s="4">
        <v>16401.291987885463</v>
      </c>
      <c r="AE47" s="4">
        <v>15590.485682819384</v>
      </c>
      <c r="AF47" s="4">
        <v>15831.039028083702</v>
      </c>
      <c r="AG47" s="4">
        <v>13349.805066079296</v>
      </c>
      <c r="AH47" s="4">
        <v>14929.09550985136</v>
      </c>
      <c r="AI47" s="4">
        <v>14678.797645017899</v>
      </c>
      <c r="AJ47" s="4">
        <v>14862.85432148214</v>
      </c>
      <c r="AK47" s="4">
        <v>14909.715516389471</v>
      </c>
      <c r="AL47" s="4">
        <v>15130.310679753</v>
      </c>
      <c r="AM47" s="4">
        <v>15550.1778096692</v>
      </c>
      <c r="AN47" s="4">
        <v>15253.8417484564</v>
      </c>
      <c r="AO47" s="4">
        <v>14402.3255657141</v>
      </c>
      <c r="AP47" s="4">
        <v>15735</v>
      </c>
      <c r="AQ47" s="4">
        <v>15612</v>
      </c>
      <c r="AR47" s="4">
        <v>15980</v>
      </c>
      <c r="AS47" s="4">
        <v>17191</v>
      </c>
      <c r="AT47" s="4">
        <v>17026</v>
      </c>
      <c r="AU47" s="4">
        <v>17956</v>
      </c>
      <c r="AV47" s="4">
        <v>18679</v>
      </c>
      <c r="AW47" s="4">
        <v>20270</v>
      </c>
      <c r="AX47" s="4">
        <v>20196</v>
      </c>
      <c r="AY47" s="4">
        <v>20081</v>
      </c>
      <c r="AZ47" s="4">
        <v>19738</v>
      </c>
      <c r="BA47" s="50"/>
      <c r="BB47" s="62">
        <v>250622030.8285507</v>
      </c>
      <c r="BC47" s="63">
        <v>349453808.04225302</v>
      </c>
      <c r="BD47" s="63">
        <v>331753930.62113971</v>
      </c>
      <c r="BE47" s="63">
        <v>362045235.21652812</v>
      </c>
      <c r="BF47" s="63">
        <v>410750224.10032153</v>
      </c>
      <c r="BG47" s="63">
        <v>515589450.55514508</v>
      </c>
      <c r="BH47" s="63">
        <v>491095459.60690522</v>
      </c>
      <c r="BI47" s="63">
        <v>598022661.98791122</v>
      </c>
      <c r="BJ47" s="63">
        <v>565474415.68027639</v>
      </c>
      <c r="BK47" s="63">
        <v>805679542.95774329</v>
      </c>
      <c r="BL47" s="63">
        <v>675292274.30823088</v>
      </c>
      <c r="BM47" s="63">
        <v>557911002.97743177</v>
      </c>
      <c r="BN47" s="64">
        <v>555297975.34596503</v>
      </c>
      <c r="BO47" s="64">
        <v>631216325.04512477</v>
      </c>
      <c r="BP47" s="64">
        <v>664337846.50774908</v>
      </c>
      <c r="BQ47" s="4">
        <v>675250108.06376445</v>
      </c>
      <c r="BR47" s="4">
        <v>747182405.63484633</v>
      </c>
      <c r="BS47" s="4">
        <v>823947578.53043079</v>
      </c>
      <c r="BT47" s="4">
        <v>822784940.75964451</v>
      </c>
      <c r="BU47" s="4">
        <v>789942774.26506078</v>
      </c>
      <c r="BV47" s="4">
        <v>808750593.33161461</v>
      </c>
      <c r="BW47" s="4">
        <v>856767551.22663069</v>
      </c>
      <c r="BX47" s="4">
        <v>913352882.95714605</v>
      </c>
      <c r="BY47" s="4">
        <v>941657736.40907526</v>
      </c>
      <c r="BZ47" s="4">
        <v>980721840.78367913</v>
      </c>
      <c r="CA47" s="4">
        <v>1006267268.344887</v>
      </c>
      <c r="CB47" s="4">
        <v>976444173.22980773</v>
      </c>
      <c r="CC47" s="4">
        <v>1035853809.529653</v>
      </c>
      <c r="CD47" s="4">
        <v>1087933609.5734847</v>
      </c>
      <c r="CE47" s="4">
        <v>1084740857.7354305</v>
      </c>
      <c r="CF47" s="4">
        <v>792310192.40588355</v>
      </c>
      <c r="CG47" s="4">
        <v>824377066.40935838</v>
      </c>
      <c r="CH47" s="4">
        <v>832060673.61785197</v>
      </c>
      <c r="CI47" s="4">
        <v>864386194.1067282</v>
      </c>
      <c r="CJ47" s="4">
        <v>806123017.18899882</v>
      </c>
      <c r="CK47" s="4">
        <v>872036517</v>
      </c>
      <c r="CL47" s="4">
        <v>950582238</v>
      </c>
      <c r="CM47" s="4">
        <v>1303507768</v>
      </c>
      <c r="CN47" s="4">
        <v>1093992342</v>
      </c>
      <c r="CO47" s="4">
        <v>1177853712</v>
      </c>
      <c r="CP47" s="4">
        <v>1232826938</v>
      </c>
      <c r="CQ47" s="4">
        <v>1289240157</v>
      </c>
      <c r="CR47" s="4">
        <v>1486670800</v>
      </c>
      <c r="CS47" s="4">
        <v>1009325335</v>
      </c>
      <c r="CT47" s="4">
        <v>1399127732</v>
      </c>
      <c r="CU47" s="4">
        <v>1663083118</v>
      </c>
      <c r="CV47" s="4">
        <v>1870790682</v>
      </c>
      <c r="CW47" s="4">
        <v>2152102339</v>
      </c>
      <c r="CX47" s="4">
        <v>1907457943.1071401</v>
      </c>
      <c r="CY47" s="4">
        <v>1890336003.05159</v>
      </c>
    </row>
    <row r="48" spans="1:103" ht="12.75" x14ac:dyDescent="0.2">
      <c r="A48" s="8" t="s">
        <v>96</v>
      </c>
      <c r="B48" s="31" t="s">
        <v>97</v>
      </c>
      <c r="C48" s="62">
        <v>7046.8298890569013</v>
      </c>
      <c r="D48" s="63">
        <v>6861.3280162538331</v>
      </c>
      <c r="E48" s="63">
        <v>6676.757756596985</v>
      </c>
      <c r="F48" s="63">
        <v>5615.4981981759147</v>
      </c>
      <c r="G48" s="63">
        <v>5188.4656045091197</v>
      </c>
      <c r="H48" s="63">
        <v>4990.6552611765046</v>
      </c>
      <c r="I48" s="63">
        <v>4811.9352631568381</v>
      </c>
      <c r="J48" s="63">
        <v>6986.6278324202331</v>
      </c>
      <c r="K48" s="63">
        <v>6126.5698987454325</v>
      </c>
      <c r="L48" s="63">
        <v>6815.5765785558597</v>
      </c>
      <c r="M48" s="63">
        <v>6258.7905508924587</v>
      </c>
      <c r="N48" s="63">
        <v>6892.1081849462944</v>
      </c>
      <c r="O48" s="63">
        <v>6314.6829492321713</v>
      </c>
      <c r="P48" s="63">
        <v>6166.0343833202423</v>
      </c>
      <c r="Q48" s="63">
        <v>5569.5070162429365</v>
      </c>
      <c r="R48" s="4">
        <v>5676.1208565232382</v>
      </c>
      <c r="S48" s="4">
        <v>5660.9926925449508</v>
      </c>
      <c r="T48" s="4">
        <v>5663.8076095948863</v>
      </c>
      <c r="U48" s="4">
        <v>5790.2376024689993</v>
      </c>
      <c r="V48" s="4">
        <v>5876.7031697004722</v>
      </c>
      <c r="W48" s="4">
        <v>5958.5244805055536</v>
      </c>
      <c r="X48" s="4">
        <v>5691.2810844969545</v>
      </c>
      <c r="Y48" s="4">
        <v>6339.4242710173085</v>
      </c>
      <c r="Z48" s="4">
        <v>6853.6540139616063</v>
      </c>
      <c r="AA48" s="4">
        <v>7057.1570680628274</v>
      </c>
      <c r="AB48" s="4">
        <v>6809.9371727748685</v>
      </c>
      <c r="AC48" s="4">
        <v>6865.3019197207677</v>
      </c>
      <c r="AD48" s="4">
        <v>7023.1571887662431</v>
      </c>
      <c r="AE48" s="4">
        <v>6828.7821713008252</v>
      </c>
      <c r="AF48" s="4">
        <v>6837.1091239346097</v>
      </c>
      <c r="AG48" s="4">
        <v>7065.2816822691075</v>
      </c>
      <c r="AH48" s="4">
        <v>7155.2669039953807</v>
      </c>
      <c r="AI48" s="4">
        <v>7121.1651188707274</v>
      </c>
      <c r="AJ48" s="4">
        <v>7073.0322405894003</v>
      </c>
      <c r="AK48" s="4">
        <v>7201.0015189037495</v>
      </c>
      <c r="AL48" s="4">
        <v>7181.29212027843</v>
      </c>
      <c r="AM48" s="4">
        <v>7177.7708089179496</v>
      </c>
      <c r="AN48" s="4">
        <v>7102.65673078074</v>
      </c>
      <c r="AO48" s="4">
        <v>7238.9936304273097</v>
      </c>
      <c r="AP48" s="4">
        <v>7402</v>
      </c>
      <c r="AQ48" s="4">
        <v>7214</v>
      </c>
      <c r="AR48" s="4">
        <v>6966</v>
      </c>
      <c r="AS48" s="4">
        <v>6966</v>
      </c>
      <c r="AT48" s="4">
        <v>6371</v>
      </c>
      <c r="AU48" s="4">
        <v>6481</v>
      </c>
      <c r="AV48" s="4">
        <v>7078</v>
      </c>
      <c r="AW48" s="4">
        <v>6764</v>
      </c>
      <c r="AX48" s="4">
        <v>6711</v>
      </c>
      <c r="AY48" s="4">
        <v>6847</v>
      </c>
      <c r="AZ48" s="4">
        <v>6999</v>
      </c>
      <c r="BA48" s="50"/>
      <c r="BB48" s="62">
        <v>234163231.78639662</v>
      </c>
      <c r="BC48" s="63">
        <v>254451233.50712883</v>
      </c>
      <c r="BD48" s="63">
        <v>204979405.56621554</v>
      </c>
      <c r="BE48" s="63">
        <v>205638412.14734867</v>
      </c>
      <c r="BF48" s="63">
        <v>194499488.858165</v>
      </c>
      <c r="BG48" s="63">
        <v>225777030.65738147</v>
      </c>
      <c r="BH48" s="63">
        <v>170388760.82533276</v>
      </c>
      <c r="BI48" s="63">
        <v>277432955.22484803</v>
      </c>
      <c r="BJ48" s="63">
        <v>263361199.56950706</v>
      </c>
      <c r="BK48" s="63">
        <v>275324587.74432188</v>
      </c>
      <c r="BL48" s="63">
        <v>240979993.80419654</v>
      </c>
      <c r="BM48" s="63">
        <v>288629212.2278282</v>
      </c>
      <c r="BN48" s="64">
        <v>285346422.2097519</v>
      </c>
      <c r="BO48" s="64">
        <v>277728872.30119294</v>
      </c>
      <c r="BP48" s="64">
        <v>233647957.05824849</v>
      </c>
      <c r="BQ48" s="4">
        <v>252884279.22859725</v>
      </c>
      <c r="BR48" s="4">
        <v>273403934.09608382</v>
      </c>
      <c r="BS48" s="4">
        <v>349795103.50011909</v>
      </c>
      <c r="BT48" s="4">
        <v>277420807.29324251</v>
      </c>
      <c r="BU48" s="4">
        <v>292154950.37874264</v>
      </c>
      <c r="BV48" s="4">
        <v>284342555.01659441</v>
      </c>
      <c r="BW48" s="4">
        <v>382242271.78333461</v>
      </c>
      <c r="BX48" s="4">
        <v>304512166.09085256</v>
      </c>
      <c r="BY48" s="4">
        <v>328421254.57147771</v>
      </c>
      <c r="BZ48" s="4">
        <v>347140784.9843024</v>
      </c>
      <c r="CA48" s="4">
        <v>419176278.09452206</v>
      </c>
      <c r="CB48" s="4">
        <v>329699307.14866787</v>
      </c>
      <c r="CC48" s="4">
        <v>337580339.37601352</v>
      </c>
      <c r="CD48" s="4">
        <v>343973226.0438441</v>
      </c>
      <c r="CE48" s="4">
        <v>423004022.76670098</v>
      </c>
      <c r="CF48" s="4">
        <v>342129843.72877294</v>
      </c>
      <c r="CG48" s="4">
        <v>374018287.59855354</v>
      </c>
      <c r="CH48" s="4">
        <v>371271728.82607764</v>
      </c>
      <c r="CI48" s="4">
        <v>436316289.42653471</v>
      </c>
      <c r="CJ48" s="4">
        <v>360316124.78743976</v>
      </c>
      <c r="CK48" s="4">
        <v>373370056</v>
      </c>
      <c r="CL48" s="4">
        <v>391536209</v>
      </c>
      <c r="CM48" s="4">
        <v>478219246</v>
      </c>
      <c r="CN48" s="4">
        <v>403523503</v>
      </c>
      <c r="CO48" s="4">
        <v>402234400</v>
      </c>
      <c r="CP48" s="4">
        <v>415299317</v>
      </c>
      <c r="CQ48" s="4">
        <v>508390143</v>
      </c>
      <c r="CR48" s="4">
        <v>403110167</v>
      </c>
      <c r="CS48" s="4">
        <v>265798569</v>
      </c>
      <c r="CT48" s="4">
        <v>357771614</v>
      </c>
      <c r="CU48" s="4">
        <v>483925728</v>
      </c>
      <c r="CV48" s="4">
        <v>395369805</v>
      </c>
      <c r="CW48" s="4">
        <v>410656615</v>
      </c>
      <c r="CX48" s="4">
        <v>411297849.814327</v>
      </c>
      <c r="CY48" s="4">
        <v>506110272.07163697</v>
      </c>
    </row>
    <row r="49" spans="1:106" ht="12.75" x14ac:dyDescent="0.2">
      <c r="A49" s="8" t="s">
        <v>98</v>
      </c>
      <c r="B49" s="31" t="s">
        <v>99</v>
      </c>
      <c r="C49" s="62">
        <v>4918.0948083179928</v>
      </c>
      <c r="D49" s="63">
        <v>4905.9796398444159</v>
      </c>
      <c r="E49" s="63">
        <v>4954.4694597666239</v>
      </c>
      <c r="F49" s="63">
        <v>5028.9675936818076</v>
      </c>
      <c r="G49" s="63">
        <v>4972.6679221373797</v>
      </c>
      <c r="H49" s="63">
        <v>4893.1416458154308</v>
      </c>
      <c r="I49" s="63">
        <v>4915.0418679226441</v>
      </c>
      <c r="J49" s="63">
        <v>4920.2682888015179</v>
      </c>
      <c r="K49" s="63">
        <v>4972.7213144579146</v>
      </c>
      <c r="L49" s="63">
        <v>5119.9668381330612</v>
      </c>
      <c r="M49" s="63">
        <v>5139.0906584656832</v>
      </c>
      <c r="N49" s="63">
        <v>5241.7851477386002</v>
      </c>
      <c r="O49" s="63">
        <v>5283.2785059547168</v>
      </c>
      <c r="P49" s="63">
        <v>5326.9533606895675</v>
      </c>
      <c r="Q49" s="63">
        <v>5281.9216899659696</v>
      </c>
      <c r="R49" s="4">
        <v>5257.7455008880961</v>
      </c>
      <c r="S49" s="4">
        <v>5119.2885422687277</v>
      </c>
      <c r="T49" s="4">
        <v>5066.813048624027</v>
      </c>
      <c r="U49" s="4">
        <v>5074.4288043348042</v>
      </c>
      <c r="V49" s="4">
        <v>5010.7971887459689</v>
      </c>
      <c r="W49" s="4">
        <v>4894.8476261841406</v>
      </c>
      <c r="X49" s="4">
        <v>4876.2124461673566</v>
      </c>
      <c r="Y49" s="4">
        <v>4873.6371485401041</v>
      </c>
      <c r="Z49" s="4">
        <v>4899.7854287427544</v>
      </c>
      <c r="AA49" s="4">
        <v>4842.6584049570256</v>
      </c>
      <c r="AB49" s="4">
        <v>5001.1313212072746</v>
      </c>
      <c r="AC49" s="4">
        <v>4926.9984009594236</v>
      </c>
      <c r="AD49" s="4">
        <v>5104.6909729503041</v>
      </c>
      <c r="AE49" s="4">
        <v>4921.950723422101</v>
      </c>
      <c r="AF49" s="4">
        <v>4833.3209792409316</v>
      </c>
      <c r="AG49" s="4">
        <v>4966.5049276577902</v>
      </c>
      <c r="AH49" s="4">
        <v>4782.3259178518028</v>
      </c>
      <c r="AI49" s="4">
        <v>4700.2708295616821</v>
      </c>
      <c r="AJ49" s="4">
        <v>4653.4648067406933</v>
      </c>
      <c r="AK49" s="4">
        <v>4550.5732839833981</v>
      </c>
      <c r="AL49" s="4">
        <v>4529.6443759936401</v>
      </c>
      <c r="AM49" s="4">
        <v>4554.3179082443803</v>
      </c>
      <c r="AN49" s="4">
        <v>4370.6107341585302</v>
      </c>
      <c r="AO49" s="4">
        <v>4608.0763116057196</v>
      </c>
      <c r="AP49" s="4">
        <v>4660</v>
      </c>
      <c r="AQ49" s="4">
        <v>4643</v>
      </c>
      <c r="AR49" s="4">
        <v>4735</v>
      </c>
      <c r="AS49" s="4">
        <v>4766</v>
      </c>
      <c r="AT49" s="4">
        <v>4412</v>
      </c>
      <c r="AU49" s="4">
        <v>4363</v>
      </c>
      <c r="AV49" s="4">
        <v>4317</v>
      </c>
      <c r="AW49" s="4">
        <v>4631</v>
      </c>
      <c r="AX49" s="4">
        <v>4377</v>
      </c>
      <c r="AY49" s="4">
        <v>4365</v>
      </c>
      <c r="AZ49" s="4">
        <v>4375</v>
      </c>
      <c r="BA49" s="50"/>
      <c r="BB49" s="62">
        <v>178120693.09599137</v>
      </c>
      <c r="BC49" s="63">
        <v>200393410.15659857</v>
      </c>
      <c r="BD49" s="63">
        <v>188609841.58772624</v>
      </c>
      <c r="BE49" s="63">
        <v>187052806.87553304</v>
      </c>
      <c r="BF49" s="63">
        <v>186059401.66067693</v>
      </c>
      <c r="BG49" s="63">
        <v>209417613.38190475</v>
      </c>
      <c r="BH49" s="63">
        <v>204180796.71629182</v>
      </c>
      <c r="BI49" s="63">
        <v>201634277.15526</v>
      </c>
      <c r="BJ49" s="63">
        <v>200257775.76184952</v>
      </c>
      <c r="BK49" s="63">
        <v>247432510.21865004</v>
      </c>
      <c r="BL49" s="63">
        <v>225566676.22576144</v>
      </c>
      <c r="BM49" s="63">
        <v>231450243.92042753</v>
      </c>
      <c r="BN49" s="64">
        <v>233270100.21904597</v>
      </c>
      <c r="BO49" s="64">
        <v>266008893.79392305</v>
      </c>
      <c r="BP49" s="64">
        <v>235781608.70692706</v>
      </c>
      <c r="BQ49" s="4">
        <v>247177648.83279687</v>
      </c>
      <c r="BR49" s="4">
        <v>237924145.75146225</v>
      </c>
      <c r="BS49" s="4">
        <v>263129430.32214457</v>
      </c>
      <c r="BT49" s="4">
        <v>241920742.62146607</v>
      </c>
      <c r="BU49" s="4">
        <v>243023111.38355532</v>
      </c>
      <c r="BV49" s="4">
        <v>209197749.057684</v>
      </c>
      <c r="BW49" s="4">
        <v>285152885.96139014</v>
      </c>
      <c r="BX49" s="4">
        <v>240621147.68324628</v>
      </c>
      <c r="BY49" s="4">
        <v>258170580.48384321</v>
      </c>
      <c r="BZ49" s="4">
        <v>254824274.20393687</v>
      </c>
      <c r="CA49" s="4">
        <v>294968285.65842515</v>
      </c>
      <c r="CB49" s="4">
        <v>266586518.66344285</v>
      </c>
      <c r="CC49" s="4">
        <v>276546399.73180199</v>
      </c>
      <c r="CD49" s="4">
        <v>282504674.95965052</v>
      </c>
      <c r="CE49" s="4">
        <v>327806308.74583715</v>
      </c>
      <c r="CF49" s="4">
        <v>299242340.02702165</v>
      </c>
      <c r="CG49" s="4">
        <v>280517683.649481</v>
      </c>
      <c r="CH49" s="4">
        <v>277857075.81406927</v>
      </c>
      <c r="CI49" s="4">
        <v>338406112.87564081</v>
      </c>
      <c r="CJ49" s="4">
        <v>282221856.474729</v>
      </c>
      <c r="CK49" s="4">
        <v>275733138</v>
      </c>
      <c r="CL49" s="4">
        <v>278564615</v>
      </c>
      <c r="CM49" s="4">
        <v>344902120</v>
      </c>
      <c r="CN49" s="4">
        <v>311772815</v>
      </c>
      <c r="CO49" s="4">
        <v>316781613</v>
      </c>
      <c r="CP49" s="4">
        <v>311164437</v>
      </c>
      <c r="CQ49" s="4">
        <v>342176201</v>
      </c>
      <c r="CR49" s="4">
        <v>292020751</v>
      </c>
      <c r="CS49" s="4">
        <v>236377947</v>
      </c>
      <c r="CT49" s="4">
        <v>300627317</v>
      </c>
      <c r="CU49" s="4">
        <v>328323397</v>
      </c>
      <c r="CV49" s="4">
        <v>311820817</v>
      </c>
      <c r="CW49" s="4">
        <v>304646683</v>
      </c>
      <c r="CX49" s="4">
        <v>297584409.40277803</v>
      </c>
      <c r="CY49" s="4">
        <v>331013005</v>
      </c>
    </row>
    <row r="50" spans="1:106" ht="12.75" x14ac:dyDescent="0.2">
      <c r="A50" s="8" t="s">
        <v>100</v>
      </c>
      <c r="B50" s="31" t="s">
        <v>101</v>
      </c>
      <c r="C50" s="62">
        <v>2643.8493148735929</v>
      </c>
      <c r="D50" s="63">
        <v>2633.4162159991151</v>
      </c>
      <c r="E50" s="63">
        <v>2695.9207307682336</v>
      </c>
      <c r="F50" s="63">
        <v>2673.0583629966873</v>
      </c>
      <c r="G50" s="63">
        <v>2756.715125857937</v>
      </c>
      <c r="H50" s="63">
        <v>2807.0103991216556</v>
      </c>
      <c r="I50" s="63">
        <v>2815.0687001688216</v>
      </c>
      <c r="J50" s="63">
        <v>2765.5626843834998</v>
      </c>
      <c r="K50" s="63">
        <v>2810.9822196963696</v>
      </c>
      <c r="L50" s="63">
        <v>2795.4533554793747</v>
      </c>
      <c r="M50" s="63">
        <v>2868.8158973789755</v>
      </c>
      <c r="N50" s="63">
        <v>2874.4618743539577</v>
      </c>
      <c r="O50" s="63">
        <v>2895.0341684226132</v>
      </c>
      <c r="P50" s="63">
        <v>2847.681166724904</v>
      </c>
      <c r="Q50" s="63">
        <v>2889.7050674586471</v>
      </c>
      <c r="R50" s="4">
        <v>2853.9091713527405</v>
      </c>
      <c r="S50" s="4">
        <v>3377.5580347262185</v>
      </c>
      <c r="T50" s="4">
        <v>3240.3966265208333</v>
      </c>
      <c r="U50" s="4">
        <v>3252.2359520542313</v>
      </c>
      <c r="V50" s="4">
        <v>3197.3727096929138</v>
      </c>
      <c r="W50" s="4">
        <v>3147.0739574308986</v>
      </c>
      <c r="X50" s="4">
        <v>3119.8199594141474</v>
      </c>
      <c r="Y50" s="4">
        <v>3028.5917867102576</v>
      </c>
      <c r="Z50" s="4">
        <v>3123.1531954887218</v>
      </c>
      <c r="AA50" s="4">
        <v>3024.3674812030072</v>
      </c>
      <c r="AB50" s="4">
        <v>3036.0385338345868</v>
      </c>
      <c r="AC50" s="4">
        <v>3113.8007518796994</v>
      </c>
      <c r="AD50" s="4">
        <v>3241.811612903226</v>
      </c>
      <c r="AE50" s="4">
        <v>3189.7470967741938</v>
      </c>
      <c r="AF50" s="4">
        <v>3181.6361290322579</v>
      </c>
      <c r="AG50" s="4">
        <v>3141.7006451612906</v>
      </c>
      <c r="AH50" s="55"/>
      <c r="AI50" s="55"/>
      <c r="AJ50" s="55"/>
      <c r="AK50" s="55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50"/>
      <c r="BB50" s="62">
        <v>95487801.280730098</v>
      </c>
      <c r="BC50" s="63">
        <v>114524527.72578046</v>
      </c>
      <c r="BD50" s="63">
        <v>102299050.53173749</v>
      </c>
      <c r="BE50" s="63">
        <v>108260504.96423955</v>
      </c>
      <c r="BF50" s="63">
        <v>111626293.44717678</v>
      </c>
      <c r="BG50" s="63">
        <v>125270227.7998286</v>
      </c>
      <c r="BH50" s="63">
        <v>115607808.1274008</v>
      </c>
      <c r="BI50" s="63">
        <v>116043913.9277548</v>
      </c>
      <c r="BJ50" s="63">
        <v>122262306.94450669</v>
      </c>
      <c r="BK50" s="63">
        <v>143069056.75939095</v>
      </c>
      <c r="BL50" s="63">
        <v>124891536.45394224</v>
      </c>
      <c r="BM50" s="63">
        <v>132573577.21064891</v>
      </c>
      <c r="BN50" s="64">
        <v>132324183.09844632</v>
      </c>
      <c r="BO50" s="64">
        <v>154680732.0442228</v>
      </c>
      <c r="BP50" s="64">
        <v>126165965.02193463</v>
      </c>
      <c r="BQ50" s="4">
        <v>135942206.87724343</v>
      </c>
      <c r="BR50" s="4">
        <v>168010728.66305131</v>
      </c>
      <c r="BS50" s="4">
        <v>199005132.05969334</v>
      </c>
      <c r="BT50" s="4">
        <v>174892333.9217225</v>
      </c>
      <c r="BU50" s="4">
        <v>172687229.13834795</v>
      </c>
      <c r="BV50" s="4">
        <v>173468915.96669832</v>
      </c>
      <c r="BW50" s="4">
        <v>212929513.64006564</v>
      </c>
      <c r="BX50" s="4">
        <v>169779747.21351674</v>
      </c>
      <c r="BY50" s="4">
        <v>172993872.35006937</v>
      </c>
      <c r="BZ50" s="4">
        <v>179272399.09543103</v>
      </c>
      <c r="CA50" s="4">
        <v>202141872.95260718</v>
      </c>
      <c r="CB50" s="4">
        <v>190497764.58791316</v>
      </c>
      <c r="CC50" s="4">
        <v>193976323.50262734</v>
      </c>
      <c r="CD50" s="4">
        <v>197081309.57877925</v>
      </c>
      <c r="CE50" s="4">
        <v>226162564.84325048</v>
      </c>
      <c r="CF50" s="4">
        <v>178401420.85485184</v>
      </c>
      <c r="CG50" s="55"/>
      <c r="CH50" s="55"/>
      <c r="CI50" s="55"/>
      <c r="CJ50" s="55"/>
      <c r="CK50" s="69"/>
      <c r="CL50" s="69"/>
      <c r="CM50" s="69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</row>
    <row r="51" spans="1:106" ht="25.5" x14ac:dyDescent="0.2">
      <c r="A51" s="8" t="s">
        <v>269</v>
      </c>
      <c r="B51" s="31" t="s">
        <v>270</v>
      </c>
      <c r="C51" s="70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4">
        <v>6519.3128495272003</v>
      </c>
      <c r="AM51" s="4">
        <v>6469.33618746499</v>
      </c>
      <c r="AN51" s="4">
        <v>6393.7504463970899</v>
      </c>
      <c r="AO51" s="4">
        <v>6277.76805585898</v>
      </c>
      <c r="AP51" s="4">
        <v>6235</v>
      </c>
      <c r="AQ51" s="4">
        <v>6170</v>
      </c>
      <c r="AR51" s="4">
        <v>5841</v>
      </c>
      <c r="AS51" s="4">
        <v>5766</v>
      </c>
      <c r="AT51" s="4">
        <v>5654</v>
      </c>
      <c r="AU51" s="4">
        <v>5332</v>
      </c>
      <c r="AV51" s="4">
        <v>5194</v>
      </c>
      <c r="AW51" s="4">
        <v>5117</v>
      </c>
      <c r="AX51" s="4">
        <v>5123</v>
      </c>
      <c r="AY51" s="4">
        <v>5076</v>
      </c>
      <c r="AZ51" s="4">
        <v>5046</v>
      </c>
      <c r="BA51" s="50"/>
      <c r="BB51" s="70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2"/>
      <c r="BO51" s="72"/>
      <c r="BP51" s="72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4">
        <v>345635551</v>
      </c>
      <c r="CL51" s="4">
        <v>352575270</v>
      </c>
      <c r="CM51" s="4">
        <v>437391479</v>
      </c>
      <c r="CN51" s="4">
        <v>418948441</v>
      </c>
      <c r="CO51" s="4">
        <v>406549493</v>
      </c>
      <c r="CP51" s="4">
        <v>390218701</v>
      </c>
      <c r="CQ51" s="4">
        <v>477860101</v>
      </c>
      <c r="CR51" s="4">
        <v>364075995</v>
      </c>
      <c r="CS51" s="4">
        <v>269663294</v>
      </c>
      <c r="CT51" s="4">
        <v>364608139</v>
      </c>
      <c r="CU51" s="4">
        <v>381313761</v>
      </c>
      <c r="CV51" s="4">
        <v>317293603</v>
      </c>
      <c r="CW51" s="4">
        <v>340057534</v>
      </c>
      <c r="CX51" s="4">
        <v>338884386.83333302</v>
      </c>
      <c r="CY51" s="4">
        <v>411780970.66666698</v>
      </c>
    </row>
    <row r="52" spans="1:106" ht="15.75" customHeight="1" x14ac:dyDescent="0.2">
      <c r="A52" s="8" t="s">
        <v>102</v>
      </c>
      <c r="B52" s="31" t="s">
        <v>103</v>
      </c>
      <c r="C52" s="62">
        <v>2704.3815161308166</v>
      </c>
      <c r="D52" s="63">
        <v>2658.8752747450203</v>
      </c>
      <c r="E52" s="63">
        <v>2655.3129121175302</v>
      </c>
      <c r="F52" s="63">
        <v>2606.9910690972979</v>
      </c>
      <c r="G52" s="63">
        <v>2633.2884033655746</v>
      </c>
      <c r="H52" s="63">
        <v>2457.141097760782</v>
      </c>
      <c r="I52" s="63">
        <v>2447.887401962606</v>
      </c>
      <c r="J52" s="63">
        <v>2620.6828249055643</v>
      </c>
      <c r="K52" s="63">
        <v>2624.0589961562196</v>
      </c>
      <c r="L52" s="63">
        <v>2583.0177593444541</v>
      </c>
      <c r="M52" s="63">
        <v>2468.1804567890158</v>
      </c>
      <c r="N52" s="63">
        <v>2523.8711471589877</v>
      </c>
      <c r="O52" s="63">
        <v>2577.4362328451698</v>
      </c>
      <c r="P52" s="63">
        <v>2520.9415100298943</v>
      </c>
      <c r="Q52" s="63">
        <v>2584.1458163051902</v>
      </c>
      <c r="R52" s="4">
        <v>2527.3083277402675</v>
      </c>
      <c r="S52" s="4">
        <v>2697.7503193741127</v>
      </c>
      <c r="T52" s="4">
        <v>2700.5185479463066</v>
      </c>
      <c r="U52" s="4">
        <v>2852.0430246764731</v>
      </c>
      <c r="V52" s="4">
        <v>2903.2092498258444</v>
      </c>
      <c r="W52" s="4">
        <v>2898.797209227554</v>
      </c>
      <c r="X52" s="4">
        <v>2953.5700113200974</v>
      </c>
      <c r="Y52" s="4">
        <v>3067.8278686064896</v>
      </c>
      <c r="Z52" s="4">
        <v>3108.4771856495995</v>
      </c>
      <c r="AA52" s="4">
        <v>3161.8253221873911</v>
      </c>
      <c r="AB52" s="4">
        <v>3162.2243991640544</v>
      </c>
      <c r="AC52" s="4">
        <v>2827.1403692093345</v>
      </c>
      <c r="AD52" s="4">
        <v>2880.328125</v>
      </c>
      <c r="AE52" s="4">
        <v>3008.28125</v>
      </c>
      <c r="AF52" s="4">
        <v>2970.015625</v>
      </c>
      <c r="AG52" s="4">
        <v>2763.75</v>
      </c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0"/>
      <c r="BB52" s="62">
        <v>81090539.90987578</v>
      </c>
      <c r="BC52" s="63">
        <v>94884959.774465725</v>
      </c>
      <c r="BD52" s="63">
        <v>74000794.590358451</v>
      </c>
      <c r="BE52" s="63">
        <v>75841907.991567999</v>
      </c>
      <c r="BF52" s="63">
        <v>78738049.600275367</v>
      </c>
      <c r="BG52" s="63">
        <v>90627109.759279132</v>
      </c>
      <c r="BH52" s="63">
        <v>69656766.843748033</v>
      </c>
      <c r="BI52" s="63">
        <v>79464726.285474777</v>
      </c>
      <c r="BJ52" s="63">
        <v>82761682.738907576</v>
      </c>
      <c r="BK52" s="63">
        <v>102191847.30238025</v>
      </c>
      <c r="BL52" s="63">
        <v>77279391.645013079</v>
      </c>
      <c r="BM52" s="63">
        <v>82741850.320870787</v>
      </c>
      <c r="BN52" s="64">
        <v>90025403.134162962</v>
      </c>
      <c r="BO52" s="64">
        <v>107723530.31474423</v>
      </c>
      <c r="BP52" s="64">
        <v>84055326.606806234</v>
      </c>
      <c r="BQ52" s="4">
        <v>93321156.520410195</v>
      </c>
      <c r="BR52" s="4">
        <v>100767588.41953532</v>
      </c>
      <c r="BS52" s="4">
        <v>123231965.64462593</v>
      </c>
      <c r="BT52" s="4">
        <v>101627216.3758762</v>
      </c>
      <c r="BU52" s="4">
        <v>110435055.87731856</v>
      </c>
      <c r="BV52" s="4">
        <v>110685663.58215958</v>
      </c>
      <c r="BW52" s="4">
        <v>146717788.39451599</v>
      </c>
      <c r="BX52" s="4">
        <v>132175357.08439657</v>
      </c>
      <c r="BY52" s="4">
        <v>139655298.75499389</v>
      </c>
      <c r="BZ52" s="4">
        <v>146684099.13818628</v>
      </c>
      <c r="CA52" s="4">
        <v>173195166.87763909</v>
      </c>
      <c r="CB52" s="4">
        <v>120042328.96698105</v>
      </c>
      <c r="CC52" s="4">
        <v>129324723.63179831</v>
      </c>
      <c r="CD52" s="4">
        <v>138409754.84766707</v>
      </c>
      <c r="CE52" s="4">
        <v>167705348.21660075</v>
      </c>
      <c r="CF52" s="4">
        <v>129754403.62429287</v>
      </c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</row>
    <row r="53" spans="1:106" ht="12.75" x14ac:dyDescent="0.2">
      <c r="A53" s="8" t="s">
        <v>268</v>
      </c>
      <c r="B53" s="31" t="s">
        <v>104</v>
      </c>
      <c r="C53" s="62">
        <v>12073.699826136815</v>
      </c>
      <c r="D53" s="63">
        <v>12138.044408914886</v>
      </c>
      <c r="E53" s="63">
        <v>12378.874817150649</v>
      </c>
      <c r="F53" s="63">
        <v>12272.875069687389</v>
      </c>
      <c r="G53" s="63">
        <v>12764.488594041744</v>
      </c>
      <c r="H53" s="63">
        <v>13085.355505215601</v>
      </c>
      <c r="I53" s="63">
        <v>12925.647905195436</v>
      </c>
      <c r="J53" s="63">
        <v>13107.689427412995</v>
      </c>
      <c r="K53" s="63">
        <v>13440.329043166468</v>
      </c>
      <c r="L53" s="63">
        <v>12844.074026508284</v>
      </c>
      <c r="M53" s="63">
        <v>12692.508423282927</v>
      </c>
      <c r="N53" s="63">
        <v>12501.726061279516</v>
      </c>
      <c r="O53" s="63">
        <v>12581.222174337841</v>
      </c>
      <c r="P53" s="63">
        <v>12777.627218870981</v>
      </c>
      <c r="Q53" s="63">
        <v>12434.463647213066</v>
      </c>
      <c r="R53" s="4">
        <v>12401.133240724826</v>
      </c>
      <c r="S53" s="4">
        <v>12067.970535318038</v>
      </c>
      <c r="T53" s="4">
        <v>11823.345621190731</v>
      </c>
      <c r="U53" s="4">
        <v>11393.863656474212</v>
      </c>
      <c r="V53" s="4">
        <v>10556.009570203429</v>
      </c>
      <c r="W53" s="4">
        <v>10290.622393370419</v>
      </c>
      <c r="X53" s="4">
        <v>9882.8944756524688</v>
      </c>
      <c r="Y53" s="4">
        <v>9684.35855816812</v>
      </c>
      <c r="Z53" s="4">
        <v>9966.3496965854538</v>
      </c>
      <c r="AA53" s="4">
        <v>10301.522190019019</v>
      </c>
      <c r="AB53" s="4">
        <v>10312.409541708179</v>
      </c>
      <c r="AC53" s="4">
        <v>10733.123811248981</v>
      </c>
      <c r="AD53" s="4">
        <v>10700.426795194187</v>
      </c>
      <c r="AE53" s="4">
        <v>10265.843531712768</v>
      </c>
      <c r="AF53" s="4">
        <v>9975.009430008382</v>
      </c>
      <c r="AG53" s="4">
        <v>9605.5099189717803</v>
      </c>
      <c r="AH53" s="4">
        <v>9825.9608219076381</v>
      </c>
      <c r="AI53" s="4">
        <v>9737.3889398656502</v>
      </c>
      <c r="AJ53" s="4">
        <v>9703.358442648967</v>
      </c>
      <c r="AK53" s="4">
        <v>9538.7669167897529</v>
      </c>
      <c r="AL53" s="4">
        <v>9868.6960729695893</v>
      </c>
      <c r="AM53" s="4">
        <v>10293.4018609672</v>
      </c>
      <c r="AN53" s="4">
        <v>10282.697008487799</v>
      </c>
      <c r="AO53" s="4">
        <v>10808.552227251301</v>
      </c>
      <c r="AP53" s="4">
        <v>10829</v>
      </c>
      <c r="AQ53" s="4">
        <v>10653</v>
      </c>
      <c r="AR53" s="4">
        <v>10627</v>
      </c>
      <c r="AS53" s="4">
        <v>10642</v>
      </c>
      <c r="AT53" s="4">
        <v>9634</v>
      </c>
      <c r="AU53" s="4">
        <v>10070</v>
      </c>
      <c r="AV53" s="4">
        <v>10088</v>
      </c>
      <c r="AW53" s="4">
        <v>10319</v>
      </c>
      <c r="AX53" s="4">
        <v>10458</v>
      </c>
      <c r="AY53" s="4">
        <v>10970</v>
      </c>
      <c r="AZ53" s="4">
        <v>11294</v>
      </c>
      <c r="BA53" s="50"/>
      <c r="BB53" s="62">
        <v>324950543.49776351</v>
      </c>
      <c r="BC53" s="63">
        <v>380379843.87006754</v>
      </c>
      <c r="BD53" s="63">
        <v>351020721.30020851</v>
      </c>
      <c r="BE53" s="63">
        <v>365692555.65687519</v>
      </c>
      <c r="BF53" s="63">
        <v>359529961.5793137</v>
      </c>
      <c r="BG53" s="63">
        <v>445829440.12604755</v>
      </c>
      <c r="BH53" s="63">
        <v>396213557.95210057</v>
      </c>
      <c r="BI53" s="63">
        <v>436189447.21077585</v>
      </c>
      <c r="BJ53" s="63">
        <v>441651292.21081132</v>
      </c>
      <c r="BK53" s="63">
        <v>524197880.75619113</v>
      </c>
      <c r="BL53" s="63">
        <v>465187685.2628293</v>
      </c>
      <c r="BM53" s="63">
        <v>495370205.23822427</v>
      </c>
      <c r="BN53" s="64">
        <v>496790312.89758807</v>
      </c>
      <c r="BO53" s="64">
        <v>656831314.6184839</v>
      </c>
      <c r="BP53" s="64">
        <v>516604635.23776233</v>
      </c>
      <c r="BQ53" s="4">
        <v>561923862.22507095</v>
      </c>
      <c r="BR53" s="4">
        <v>579984377.41850841</v>
      </c>
      <c r="BS53" s="4">
        <v>595549350.67798412</v>
      </c>
      <c r="BT53" s="4">
        <v>501352336.41717714</v>
      </c>
      <c r="BU53" s="4">
        <v>505891008.67449766</v>
      </c>
      <c r="BV53" s="4">
        <v>476742053.22068</v>
      </c>
      <c r="BW53" s="4">
        <v>510750866.4966616</v>
      </c>
      <c r="BX53" s="4">
        <v>408696608.30433762</v>
      </c>
      <c r="BY53" s="4">
        <v>444417910.19576412</v>
      </c>
      <c r="BZ53" s="4">
        <v>451568042.43579394</v>
      </c>
      <c r="CA53" s="4">
        <v>559593788.63672125</v>
      </c>
      <c r="CB53" s="4">
        <v>479011778.95280582</v>
      </c>
      <c r="CC53" s="4">
        <v>528409074.59237653</v>
      </c>
      <c r="CD53" s="4">
        <v>490452641.85774243</v>
      </c>
      <c r="CE53" s="4">
        <v>582250973.81602919</v>
      </c>
      <c r="CF53" s="4">
        <v>477834581.24467462</v>
      </c>
      <c r="CG53" s="4">
        <v>498802395.04322541</v>
      </c>
      <c r="CH53" s="4">
        <v>512032356.35401201</v>
      </c>
      <c r="CI53" s="4">
        <v>597588655.99366415</v>
      </c>
      <c r="CJ53" s="4">
        <v>530348486.81009084</v>
      </c>
      <c r="CK53" s="4">
        <v>565371975</v>
      </c>
      <c r="CL53" s="4">
        <v>614058817</v>
      </c>
      <c r="CM53" s="4">
        <v>749030667</v>
      </c>
      <c r="CN53" s="4">
        <v>706852850</v>
      </c>
      <c r="CO53" s="4">
        <v>722830188</v>
      </c>
      <c r="CP53" s="4">
        <v>702080125</v>
      </c>
      <c r="CQ53" s="4">
        <v>815368222</v>
      </c>
      <c r="CR53" s="4">
        <v>706578111</v>
      </c>
      <c r="CS53" s="4">
        <v>473422723</v>
      </c>
      <c r="CT53" s="4">
        <v>636479345</v>
      </c>
      <c r="CU53" s="4">
        <v>709475808</v>
      </c>
      <c r="CV53" s="4">
        <v>614047313</v>
      </c>
      <c r="CW53" s="4">
        <v>604938647</v>
      </c>
      <c r="CX53" s="4">
        <v>635885732.57051301</v>
      </c>
      <c r="CY53" s="4">
        <v>763926044.57692301</v>
      </c>
    </row>
    <row r="54" spans="1:106" ht="33.75" x14ac:dyDescent="0.2">
      <c r="A54" s="39" t="s">
        <v>105</v>
      </c>
      <c r="B54" s="33" t="s">
        <v>106</v>
      </c>
      <c r="C54" s="67">
        <f t="shared" ref="C54:Q54" si="80">SUM(C55:C58)</f>
        <v>16792.262755484553</v>
      </c>
      <c r="D54" s="68">
        <f t="shared" si="80"/>
        <v>16712.985852304122</v>
      </c>
      <c r="E54" s="68">
        <f t="shared" si="80"/>
        <v>16798.547289806851</v>
      </c>
      <c r="F54" s="68">
        <f t="shared" si="80"/>
        <v>16911.022950592076</v>
      </c>
      <c r="G54" s="68">
        <f t="shared" si="80"/>
        <v>16851.759521946427</v>
      </c>
      <c r="H54" s="68">
        <f t="shared" si="80"/>
        <v>17180.263498499316</v>
      </c>
      <c r="I54" s="68">
        <f t="shared" si="80"/>
        <v>16792.38801184472</v>
      </c>
      <c r="J54" s="68">
        <f t="shared" si="80"/>
        <v>16910.525885012521</v>
      </c>
      <c r="K54" s="68">
        <f t="shared" si="80"/>
        <v>16896.453492880799</v>
      </c>
      <c r="L54" s="68">
        <f t="shared" si="80"/>
        <v>16968.66686685204</v>
      </c>
      <c r="M54" s="68">
        <f t="shared" si="80"/>
        <v>16778.617321001519</v>
      </c>
      <c r="N54" s="68">
        <f t="shared" si="80"/>
        <v>17051.823734854657</v>
      </c>
      <c r="O54" s="68">
        <f t="shared" si="80"/>
        <v>17076.96264377718</v>
      </c>
      <c r="P54" s="68">
        <f t="shared" si="80"/>
        <v>17311.897387145582</v>
      </c>
      <c r="Q54" s="68">
        <f t="shared" si="80"/>
        <v>17056.128775562665</v>
      </c>
      <c r="R54" s="7">
        <f t="shared" ref="R54:Z54" si="81">SUM(R55:R58)</f>
        <v>17208.15824312983</v>
      </c>
      <c r="S54" s="7">
        <f t="shared" si="81"/>
        <v>17448.967340866377</v>
      </c>
      <c r="T54" s="7">
        <f t="shared" si="81"/>
        <v>17772.829991131453</v>
      </c>
      <c r="U54" s="7">
        <f t="shared" si="81"/>
        <v>17945.306300738786</v>
      </c>
      <c r="V54" s="7">
        <f t="shared" si="81"/>
        <v>17797.010035503896</v>
      </c>
      <c r="W54" s="7">
        <f t="shared" si="81"/>
        <v>17815.11483733412</v>
      </c>
      <c r="X54" s="7">
        <f t="shared" si="81"/>
        <v>17392.511025641739</v>
      </c>
      <c r="Y54" s="7">
        <f t="shared" si="81"/>
        <v>17051.623466650992</v>
      </c>
      <c r="Z54" s="7">
        <f t="shared" si="81"/>
        <v>16924.467631023002</v>
      </c>
      <c r="AA54" s="7">
        <f t="shared" ref="AA54:AG54" si="82">SUM(AA55:AA58)</f>
        <v>17562.059240480037</v>
      </c>
      <c r="AB54" s="7">
        <f t="shared" si="82"/>
        <v>18170.916996674197</v>
      </c>
      <c r="AC54" s="7">
        <f t="shared" si="82"/>
        <v>18830.178984776889</v>
      </c>
      <c r="AD54" s="7">
        <f t="shared" si="82"/>
        <v>18183.748927499277</v>
      </c>
      <c r="AE54" s="7">
        <f t="shared" si="82"/>
        <v>18517.9688533886</v>
      </c>
      <c r="AF54" s="7">
        <f t="shared" si="82"/>
        <v>18695.423081085919</v>
      </c>
      <c r="AG54" s="7">
        <f t="shared" si="82"/>
        <v>19080.291053800938</v>
      </c>
      <c r="AH54" s="14">
        <f t="shared" ref="AH54:AO54" si="83">SUM(AH55:AH58)</f>
        <v>19126.483913447555</v>
      </c>
      <c r="AI54" s="14">
        <f t="shared" si="83"/>
        <v>19415.254092030733</v>
      </c>
      <c r="AJ54" s="14">
        <f t="shared" si="83"/>
        <v>19772.197249462592</v>
      </c>
      <c r="AK54" s="14">
        <f t="shared" si="83"/>
        <v>19518.863085021374</v>
      </c>
      <c r="AL54" s="14">
        <f t="shared" si="83"/>
        <v>19537.418033574821</v>
      </c>
      <c r="AM54" s="14">
        <f t="shared" si="83"/>
        <v>19638.81870894711</v>
      </c>
      <c r="AN54" s="14">
        <f t="shared" si="83"/>
        <v>19926.83874147763</v>
      </c>
      <c r="AO54" s="14">
        <f t="shared" si="83"/>
        <v>19834.712144063931</v>
      </c>
      <c r="AP54" s="14">
        <f>SUM(AP55:AP58)</f>
        <v>19920</v>
      </c>
      <c r="AQ54" s="14">
        <f t="shared" ref="AQ54:AX54" si="84">SUM(AQ55:AQ58)</f>
        <v>20202</v>
      </c>
      <c r="AR54" s="14">
        <f t="shared" si="84"/>
        <v>20198</v>
      </c>
      <c r="AS54" s="14">
        <f t="shared" si="84"/>
        <v>20298</v>
      </c>
      <c r="AT54" s="14">
        <f t="shared" si="84"/>
        <v>19375</v>
      </c>
      <c r="AU54" s="14">
        <f t="shared" si="84"/>
        <v>19268</v>
      </c>
      <c r="AV54" s="14">
        <f t="shared" si="84"/>
        <v>19380</v>
      </c>
      <c r="AW54" s="14">
        <f t="shared" si="84"/>
        <v>19446</v>
      </c>
      <c r="AX54" s="14">
        <f t="shared" si="84"/>
        <v>19568</v>
      </c>
      <c r="AY54" s="14">
        <v>19658</v>
      </c>
      <c r="AZ54" s="14">
        <v>19971</v>
      </c>
      <c r="BA54" s="50"/>
      <c r="BB54" s="67">
        <f t="shared" ref="BB54:BP54" si="85">SUM(BB55:BB58)</f>
        <v>679038230.27532589</v>
      </c>
      <c r="BC54" s="68">
        <f t="shared" si="85"/>
        <v>768689138.45846975</v>
      </c>
      <c r="BD54" s="68">
        <f t="shared" si="85"/>
        <v>702698380.0823946</v>
      </c>
      <c r="BE54" s="68">
        <f t="shared" si="85"/>
        <v>703490311.28964972</v>
      </c>
      <c r="BF54" s="68">
        <f t="shared" si="85"/>
        <v>757264027.3978852</v>
      </c>
      <c r="BG54" s="68">
        <f t="shared" si="85"/>
        <v>851414807.61223304</v>
      </c>
      <c r="BH54" s="68">
        <f t="shared" si="85"/>
        <v>744352212.84379911</v>
      </c>
      <c r="BI54" s="68">
        <f t="shared" si="85"/>
        <v>758551705.00117123</v>
      </c>
      <c r="BJ54" s="68">
        <f t="shared" si="85"/>
        <v>800510386.84012353</v>
      </c>
      <c r="BK54" s="68">
        <f t="shared" si="85"/>
        <v>903882080.15801525</v>
      </c>
      <c r="BL54" s="68">
        <f t="shared" si="85"/>
        <v>846739090.67484367</v>
      </c>
      <c r="BM54" s="68">
        <f t="shared" si="85"/>
        <v>852276917.23352337</v>
      </c>
      <c r="BN54" s="68">
        <f t="shared" si="85"/>
        <v>908616590.22708058</v>
      </c>
      <c r="BO54" s="68">
        <f t="shared" si="85"/>
        <v>1071937038.8824339</v>
      </c>
      <c r="BP54" s="68">
        <f t="shared" si="85"/>
        <v>927935846.06527245</v>
      </c>
      <c r="BQ54" s="7">
        <f>SUM(BQ55:BQ58)</f>
        <v>946157048.51355779</v>
      </c>
      <c r="BR54" s="7">
        <f t="shared" ref="BR54:BY54" si="86">SUM(BR55:BR58)</f>
        <v>974719371.56953502</v>
      </c>
      <c r="BS54" s="7">
        <f t="shared" si="86"/>
        <v>1118969189.901125</v>
      </c>
      <c r="BT54" s="7">
        <f t="shared" si="86"/>
        <v>1040219428.4531486</v>
      </c>
      <c r="BU54" s="7">
        <f t="shared" si="86"/>
        <v>1057943346.9941078</v>
      </c>
      <c r="BV54" s="7">
        <f t="shared" si="86"/>
        <v>1079259166.04129</v>
      </c>
      <c r="BW54" s="7">
        <f t="shared" si="86"/>
        <v>1225365626.0989449</v>
      </c>
      <c r="BX54" s="7">
        <f t="shared" si="86"/>
        <v>1110319349.2188079</v>
      </c>
      <c r="BY54" s="7">
        <f t="shared" si="86"/>
        <v>1106022508.7813125</v>
      </c>
      <c r="BZ54" s="7">
        <f t="shared" ref="BZ54:CF54" si="87">SUM(BZ55:BZ58)</f>
        <v>1175796344.285661</v>
      </c>
      <c r="CA54" s="7">
        <f t="shared" si="87"/>
        <v>1493186950.3565745</v>
      </c>
      <c r="CB54" s="7">
        <f t="shared" si="87"/>
        <v>1286370481.690835</v>
      </c>
      <c r="CC54" s="7">
        <f t="shared" si="87"/>
        <v>1344070648.8424034</v>
      </c>
      <c r="CD54" s="7">
        <f t="shared" si="87"/>
        <v>1226379296.3675914</v>
      </c>
      <c r="CE54" s="7">
        <f t="shared" si="87"/>
        <v>1510824056.8975697</v>
      </c>
      <c r="CF54" s="7">
        <f t="shared" si="87"/>
        <v>1458226062.4945548</v>
      </c>
      <c r="CG54" s="7">
        <f t="shared" ref="CG54:CW54" si="88">SUM(CG55:CG58)</f>
        <v>1394919196.4665728</v>
      </c>
      <c r="CH54" s="7">
        <f t="shared" si="88"/>
        <v>1441270888.9210906</v>
      </c>
      <c r="CI54" s="7">
        <f t="shared" si="88"/>
        <v>1624894231.651881</v>
      </c>
      <c r="CJ54" s="7">
        <f t="shared" si="88"/>
        <v>1520247378.3266187</v>
      </c>
      <c r="CK54" s="7">
        <f t="shared" si="88"/>
        <v>1574736756</v>
      </c>
      <c r="CL54" s="7">
        <f t="shared" si="88"/>
        <v>1560382635</v>
      </c>
      <c r="CM54" s="7">
        <f t="shared" si="88"/>
        <v>1765309001</v>
      </c>
      <c r="CN54" s="7">
        <f t="shared" si="88"/>
        <v>1694430225</v>
      </c>
      <c r="CO54" s="7">
        <f t="shared" si="88"/>
        <v>1708091696</v>
      </c>
      <c r="CP54" s="7">
        <f t="shared" si="88"/>
        <v>1705094930</v>
      </c>
      <c r="CQ54" s="7">
        <f t="shared" si="88"/>
        <v>1859659905</v>
      </c>
      <c r="CR54" s="7">
        <f t="shared" si="88"/>
        <v>1769590355</v>
      </c>
      <c r="CS54" s="7">
        <f t="shared" si="88"/>
        <v>1537140685</v>
      </c>
      <c r="CT54" s="7">
        <f t="shared" si="88"/>
        <v>1599395902</v>
      </c>
      <c r="CU54" s="7">
        <f t="shared" si="88"/>
        <v>1783577932</v>
      </c>
      <c r="CV54" s="7">
        <f t="shared" si="88"/>
        <v>1832433447</v>
      </c>
      <c r="CW54" s="7">
        <f t="shared" si="88"/>
        <v>1788472707</v>
      </c>
      <c r="CX54" s="7">
        <v>1748896949.224545</v>
      </c>
      <c r="CY54" s="7">
        <v>1895032666.4857001</v>
      </c>
    </row>
    <row r="55" spans="1:106" ht="25.5" x14ac:dyDescent="0.2">
      <c r="A55" s="8" t="s">
        <v>107</v>
      </c>
      <c r="B55" s="31" t="s">
        <v>108</v>
      </c>
      <c r="C55" s="62">
        <v>4756.4278434501475</v>
      </c>
      <c r="D55" s="63">
        <v>4659.2731388563716</v>
      </c>
      <c r="E55" s="63">
        <v>4487.0892527651004</v>
      </c>
      <c r="F55" s="63">
        <v>4590.0025624089203</v>
      </c>
      <c r="G55" s="63">
        <v>4639.0129539029913</v>
      </c>
      <c r="H55" s="63">
        <v>4735.0282564319941</v>
      </c>
      <c r="I55" s="63">
        <v>4552.3224415107861</v>
      </c>
      <c r="J55" s="63">
        <v>4448.9079290827494</v>
      </c>
      <c r="K55" s="63">
        <v>4479.9571533169201</v>
      </c>
      <c r="L55" s="63">
        <v>4598.6133099424178</v>
      </c>
      <c r="M55" s="63">
        <v>4136.5355875197965</v>
      </c>
      <c r="N55" s="63">
        <v>4453.4056658703676</v>
      </c>
      <c r="O55" s="63">
        <v>4601.0983420745506</v>
      </c>
      <c r="P55" s="63">
        <v>4761.5192460404514</v>
      </c>
      <c r="Q55" s="63">
        <v>4764.0102496356822</v>
      </c>
      <c r="R55" s="4">
        <v>4879.6415663744119</v>
      </c>
      <c r="S55" s="4">
        <v>4943.4869769342631</v>
      </c>
      <c r="T55" s="4">
        <v>5107.8317126774691</v>
      </c>
      <c r="U55" s="4">
        <v>5233.8106303309287</v>
      </c>
      <c r="V55" s="4">
        <v>5035.8670521662689</v>
      </c>
      <c r="W55" s="4">
        <v>4841.0085641971527</v>
      </c>
      <c r="X55" s="4">
        <v>4750.9585961162984</v>
      </c>
      <c r="Y55" s="4">
        <v>4497.6237425543231</v>
      </c>
      <c r="Z55" s="4">
        <v>4480.174183902318</v>
      </c>
      <c r="AA55" s="4">
        <v>4493.4243707949172</v>
      </c>
      <c r="AB55" s="4">
        <v>4774.4206329429353</v>
      </c>
      <c r="AC55" s="4">
        <v>5040.4293545975579</v>
      </c>
      <c r="AD55" s="4">
        <v>4435.5332192589094</v>
      </c>
      <c r="AE55" s="4">
        <v>4328.733065848478</v>
      </c>
      <c r="AF55" s="4">
        <v>4392.3518409251828</v>
      </c>
      <c r="AG55" s="4">
        <v>4243.8937927779089</v>
      </c>
      <c r="AH55" s="4">
        <v>4239.667749350021</v>
      </c>
      <c r="AI55" s="4">
        <v>4322.7863697480752</v>
      </c>
      <c r="AJ55" s="4">
        <v>4512.5407707096138</v>
      </c>
      <c r="AK55" s="4">
        <v>4267.4581637982919</v>
      </c>
      <c r="AL55" s="4">
        <v>4329.7580642273997</v>
      </c>
      <c r="AM55" s="4">
        <v>4271.7507195876597</v>
      </c>
      <c r="AN55" s="4">
        <v>4280.8554431258799</v>
      </c>
      <c r="AO55" s="4">
        <v>4234.7994555639598</v>
      </c>
      <c r="AP55" s="4">
        <v>4282</v>
      </c>
      <c r="AQ55" s="4">
        <v>4391</v>
      </c>
      <c r="AR55" s="4">
        <v>4447</v>
      </c>
      <c r="AS55" s="4">
        <v>4459</v>
      </c>
      <c r="AT55" s="4">
        <v>4281</v>
      </c>
      <c r="AU55" s="4">
        <v>4238</v>
      </c>
      <c r="AV55" s="4">
        <v>4410</v>
      </c>
      <c r="AW55" s="4">
        <v>4310</v>
      </c>
      <c r="AX55" s="4">
        <v>4333</v>
      </c>
      <c r="AY55" s="4">
        <v>4458</v>
      </c>
      <c r="AZ55" s="4">
        <v>4353</v>
      </c>
      <c r="BA55" s="50"/>
      <c r="BB55" s="62">
        <v>193540545.17871076</v>
      </c>
      <c r="BC55" s="63">
        <v>215910405.95328188</v>
      </c>
      <c r="BD55" s="63">
        <v>184395906.93567565</v>
      </c>
      <c r="BE55" s="63">
        <v>186546396.22480577</v>
      </c>
      <c r="BF55" s="63">
        <v>190693736.23748407</v>
      </c>
      <c r="BG55" s="63">
        <v>212013400.23547918</v>
      </c>
      <c r="BH55" s="63">
        <v>185485355.39229017</v>
      </c>
      <c r="BI55" s="63">
        <v>186408233.74877971</v>
      </c>
      <c r="BJ55" s="63">
        <v>197438253.5127683</v>
      </c>
      <c r="BK55" s="63">
        <v>223227995.34750652</v>
      </c>
      <c r="BL55" s="63">
        <v>189552987.785941</v>
      </c>
      <c r="BM55" s="63">
        <v>207684817.01923087</v>
      </c>
      <c r="BN55" s="64">
        <v>218519482.30651143</v>
      </c>
      <c r="BO55" s="64">
        <v>258704478.84998271</v>
      </c>
      <c r="BP55" s="64">
        <v>237879473.40309536</v>
      </c>
      <c r="BQ55" s="4">
        <v>244103716.8388353</v>
      </c>
      <c r="BR55" s="4">
        <v>261507369.70637944</v>
      </c>
      <c r="BS55" s="4">
        <v>310437319.08950263</v>
      </c>
      <c r="BT55" s="4">
        <v>276117955.28842866</v>
      </c>
      <c r="BU55" s="4">
        <v>264417994.24235901</v>
      </c>
      <c r="BV55" s="4">
        <v>260246078.21761313</v>
      </c>
      <c r="BW55" s="4">
        <v>299096592.65364802</v>
      </c>
      <c r="BX55" s="4">
        <v>260472786.32813364</v>
      </c>
      <c r="BY55" s="4">
        <v>264722871.12305751</v>
      </c>
      <c r="BZ55" s="4">
        <v>270642155.05188555</v>
      </c>
      <c r="CA55" s="4">
        <v>336211075.57779843</v>
      </c>
      <c r="CB55" s="4">
        <v>298588550.58081329</v>
      </c>
      <c r="CC55" s="4">
        <v>300445387.27174497</v>
      </c>
      <c r="CD55" s="4">
        <v>263630534.185267</v>
      </c>
      <c r="CE55" s="4">
        <v>306985335.45497221</v>
      </c>
      <c r="CF55" s="4">
        <v>263693641.77282068</v>
      </c>
      <c r="CG55" s="4">
        <v>272304032.20586783</v>
      </c>
      <c r="CH55" s="4">
        <v>276073793.23844445</v>
      </c>
      <c r="CI55" s="4">
        <v>320571939.60953003</v>
      </c>
      <c r="CJ55" s="4">
        <v>292819625.85437763</v>
      </c>
      <c r="CK55" s="4">
        <v>305500721</v>
      </c>
      <c r="CL55" s="4">
        <v>294597633</v>
      </c>
      <c r="CM55" s="4">
        <v>342807471</v>
      </c>
      <c r="CN55" s="4">
        <v>318512973</v>
      </c>
      <c r="CO55" s="4">
        <v>310168473</v>
      </c>
      <c r="CP55" s="4">
        <v>306813956</v>
      </c>
      <c r="CQ55" s="4">
        <v>352830860</v>
      </c>
      <c r="CR55" s="4">
        <v>285727694</v>
      </c>
      <c r="CS55" s="4">
        <v>270754170</v>
      </c>
      <c r="CT55" s="4">
        <v>295011296</v>
      </c>
      <c r="CU55" s="4">
        <v>332058296</v>
      </c>
      <c r="CV55" s="4">
        <v>293652331</v>
      </c>
      <c r="CW55" s="4">
        <v>323933375</v>
      </c>
      <c r="CX55" s="4">
        <v>317826591.40371501</v>
      </c>
      <c r="CY55" s="4">
        <v>340160760.973203</v>
      </c>
    </row>
    <row r="56" spans="1:106" ht="25.5" x14ac:dyDescent="0.2">
      <c r="A56" s="8" t="s">
        <v>109</v>
      </c>
      <c r="B56" s="31" t="s">
        <v>110</v>
      </c>
      <c r="C56" s="62">
        <v>1927.8752886140637</v>
      </c>
      <c r="D56" s="63">
        <v>1867.6574404070209</v>
      </c>
      <c r="E56" s="63">
        <v>1823.4395921999778</v>
      </c>
      <c r="F56" s="63">
        <v>1851.6294210564274</v>
      </c>
      <c r="G56" s="63">
        <v>1741.343969477977</v>
      </c>
      <c r="H56" s="63">
        <v>1709.445973886764</v>
      </c>
      <c r="I56" s="63">
        <v>1781.4889428359859</v>
      </c>
      <c r="J56" s="63">
        <v>1747.7947857765196</v>
      </c>
      <c r="K56" s="63">
        <v>1831.7286807843009</v>
      </c>
      <c r="L56" s="63">
        <v>1756.7779905244909</v>
      </c>
      <c r="M56" s="63">
        <v>1745.9585227274124</v>
      </c>
      <c r="N56" s="63">
        <v>1650.1884940605337</v>
      </c>
      <c r="O56" s="63">
        <v>1611.3796510103443</v>
      </c>
      <c r="P56" s="63">
        <v>1528.3653416592099</v>
      </c>
      <c r="Q56" s="63">
        <v>1459.008302429268</v>
      </c>
      <c r="R56" s="4">
        <v>1512.753696673961</v>
      </c>
      <c r="S56" s="4">
        <v>1672.7948895659333</v>
      </c>
      <c r="T56" s="4">
        <v>1773.0992099161981</v>
      </c>
      <c r="U56" s="4">
        <v>1792.6017900239938</v>
      </c>
      <c r="V56" s="4">
        <v>1856.9141176356766</v>
      </c>
      <c r="W56" s="4">
        <v>2104.1336677901227</v>
      </c>
      <c r="X56" s="4">
        <v>2055.2797646899476</v>
      </c>
      <c r="Y56" s="4">
        <v>2051.5676078834235</v>
      </c>
      <c r="Z56" s="4">
        <v>2034.1546112115732</v>
      </c>
      <c r="AA56" s="4">
        <v>2382.753164556962</v>
      </c>
      <c r="AB56" s="4">
        <v>2427.1198010849907</v>
      </c>
      <c r="AC56" s="4">
        <v>2529.1573236889694</v>
      </c>
      <c r="AD56" s="4">
        <v>2446.1552373775435</v>
      </c>
      <c r="AE56" s="4">
        <v>2528.1838733986433</v>
      </c>
      <c r="AF56" s="4">
        <v>2573.1695553880936</v>
      </c>
      <c r="AG56" s="4">
        <v>3048.7822155237377</v>
      </c>
      <c r="AH56" s="4">
        <v>2651.8020833333298</v>
      </c>
      <c r="AI56" s="4">
        <v>2600.1458333333298</v>
      </c>
      <c r="AJ56" s="4">
        <v>2680.640625</v>
      </c>
      <c r="AK56" s="4">
        <v>2651.9375</v>
      </c>
      <c r="AL56" s="4">
        <v>2610.4114206323302</v>
      </c>
      <c r="AM56" s="4">
        <v>2578.6337349585101</v>
      </c>
      <c r="AN56" s="4">
        <v>2469.3698921216101</v>
      </c>
      <c r="AO56" s="4">
        <v>2408.9322062921301</v>
      </c>
      <c r="AP56" s="4">
        <v>2330</v>
      </c>
      <c r="AQ56" s="4">
        <v>2412</v>
      </c>
      <c r="AR56" s="4">
        <v>2229</v>
      </c>
      <c r="AS56" s="4">
        <v>2420</v>
      </c>
      <c r="AT56" s="4">
        <v>2237</v>
      </c>
      <c r="AU56" s="4">
        <v>2214</v>
      </c>
      <c r="AV56" s="4">
        <v>2254</v>
      </c>
      <c r="AW56" s="4">
        <v>2316</v>
      </c>
      <c r="AX56" s="4">
        <v>2357</v>
      </c>
      <c r="AY56" s="4">
        <v>2309</v>
      </c>
      <c r="AZ56" s="4">
        <v>2831</v>
      </c>
      <c r="BA56" s="50"/>
      <c r="BB56" s="62">
        <v>66392656.194911838</v>
      </c>
      <c r="BC56" s="63">
        <v>71967461.940964386</v>
      </c>
      <c r="BD56" s="63">
        <v>60469802.311680235</v>
      </c>
      <c r="BE56" s="63">
        <v>55472331.489757046</v>
      </c>
      <c r="BF56" s="63">
        <v>64238806.094497569</v>
      </c>
      <c r="BG56" s="63">
        <v>76450849.710607246</v>
      </c>
      <c r="BH56" s="63">
        <v>61581545.846484788</v>
      </c>
      <c r="BI56" s="63">
        <v>63550887.856576227</v>
      </c>
      <c r="BJ56" s="63">
        <v>66677138.489954703</v>
      </c>
      <c r="BK56" s="63">
        <v>85675907.607635483</v>
      </c>
      <c r="BL56" s="63">
        <v>61448455.032571383</v>
      </c>
      <c r="BM56" s="63">
        <v>62436964.166904755</v>
      </c>
      <c r="BN56" s="64">
        <v>71778587.92624779</v>
      </c>
      <c r="BO56" s="64">
        <v>74804206.650554627</v>
      </c>
      <c r="BP56" s="64">
        <v>54236181.965497501</v>
      </c>
      <c r="BQ56" s="4">
        <v>57198215.40751531</v>
      </c>
      <c r="BR56" s="4">
        <v>66700713.150137104</v>
      </c>
      <c r="BS56" s="4">
        <v>89869790.254531071</v>
      </c>
      <c r="BT56" s="4">
        <v>91530708.888748035</v>
      </c>
      <c r="BU56" s="4">
        <v>101208724.23901579</v>
      </c>
      <c r="BV56" s="4">
        <v>127179113.38156839</v>
      </c>
      <c r="BW56" s="4">
        <v>163367392.87833676</v>
      </c>
      <c r="BX56" s="4">
        <v>134418771.88850519</v>
      </c>
      <c r="BY56" s="4">
        <v>126432103.18897894</v>
      </c>
      <c r="BZ56" s="4">
        <v>120696773.85466164</v>
      </c>
      <c r="CA56" s="4">
        <v>132753131.9131823</v>
      </c>
      <c r="CB56" s="4">
        <v>133068452.59616466</v>
      </c>
      <c r="CC56" s="4">
        <v>132569463.26103035</v>
      </c>
      <c r="CD56" s="4">
        <v>116254899.94619122</v>
      </c>
      <c r="CE56" s="4">
        <v>124430836.05945918</v>
      </c>
      <c r="CF56" s="4">
        <v>133170017.61024313</v>
      </c>
      <c r="CG56" s="4">
        <v>138165788.57355115</v>
      </c>
      <c r="CH56" s="4">
        <v>147049988.18534613</v>
      </c>
      <c r="CI56" s="4">
        <v>163266920.32395381</v>
      </c>
      <c r="CJ56" s="4">
        <v>155554455.88125315</v>
      </c>
      <c r="CK56" s="4">
        <v>161833506</v>
      </c>
      <c r="CL56" s="4">
        <v>168602945</v>
      </c>
      <c r="CM56" s="4">
        <v>177324927</v>
      </c>
      <c r="CN56" s="4">
        <v>181081134</v>
      </c>
      <c r="CO56" s="4">
        <v>171936383</v>
      </c>
      <c r="CP56" s="4">
        <v>183332288</v>
      </c>
      <c r="CQ56" s="4">
        <v>190044082</v>
      </c>
      <c r="CR56" s="4">
        <v>192296340</v>
      </c>
      <c r="CS56" s="4">
        <v>175450886</v>
      </c>
      <c r="CT56" s="4">
        <v>169489818</v>
      </c>
      <c r="CU56" s="4">
        <v>207863192</v>
      </c>
      <c r="CV56" s="4">
        <v>209191304</v>
      </c>
      <c r="CW56" s="4">
        <v>200257126</v>
      </c>
      <c r="CX56" s="4">
        <v>204630130.27500001</v>
      </c>
      <c r="CY56" s="4">
        <v>222379313.19999999</v>
      </c>
    </row>
    <row r="57" spans="1:106" ht="38.25" x14ac:dyDescent="0.2">
      <c r="A57" s="8" t="s">
        <v>111</v>
      </c>
      <c r="B57" s="31" t="s">
        <v>112</v>
      </c>
      <c r="C57" s="62">
        <v>7723.3012177256769</v>
      </c>
      <c r="D57" s="63">
        <v>7932.3802337861716</v>
      </c>
      <c r="E57" s="63">
        <v>8209.6234294782134</v>
      </c>
      <c r="F57" s="63">
        <v>8235.9625262720929</v>
      </c>
      <c r="G57" s="63">
        <v>8237.1450340491356</v>
      </c>
      <c r="H57" s="63">
        <v>8552.2771844125891</v>
      </c>
      <c r="I57" s="63">
        <v>8288.0479101700857</v>
      </c>
      <c r="J57" s="63">
        <v>8539.4401412669267</v>
      </c>
      <c r="K57" s="63">
        <v>8386.8017878889095</v>
      </c>
      <c r="L57" s="63">
        <v>8368.1382558040968</v>
      </c>
      <c r="M57" s="63">
        <v>8398.1742460470196</v>
      </c>
      <c r="N57" s="63">
        <v>8510.8567723253964</v>
      </c>
      <c r="O57" s="63">
        <v>8360.8723605841915</v>
      </c>
      <c r="P57" s="63">
        <v>8538.6357547456719</v>
      </c>
      <c r="Q57" s="63">
        <v>8381.6689680992204</v>
      </c>
      <c r="R57" s="4">
        <v>8372.1538053711392</v>
      </c>
      <c r="S57" s="4">
        <v>8411.3922829447856</v>
      </c>
      <c r="T57" s="4">
        <v>8485.8932443462054</v>
      </c>
      <c r="U57" s="4">
        <v>8512.2722777760137</v>
      </c>
      <c r="V57" s="4">
        <v>8531.6326833212734</v>
      </c>
      <c r="W57" s="4">
        <v>8551.0100233070316</v>
      </c>
      <c r="X57" s="4">
        <v>8256.7295241444699</v>
      </c>
      <c r="Y57" s="4">
        <v>8171.2203674583643</v>
      </c>
      <c r="Z57" s="4">
        <v>8013.1069492837787</v>
      </c>
      <c r="AA57" s="4">
        <v>8257.708543037812</v>
      </c>
      <c r="AB57" s="4">
        <v>8541.1483739837404</v>
      </c>
      <c r="AC57" s="4">
        <v>8890.8181700864625</v>
      </c>
      <c r="AD57" s="4">
        <v>9044.4810512793065</v>
      </c>
      <c r="AE57" s="4">
        <v>9430.7566106412578</v>
      </c>
      <c r="AF57" s="4">
        <v>9462.4427791457019</v>
      </c>
      <c r="AG57" s="4">
        <v>9619.2056524997315</v>
      </c>
      <c r="AH57" s="4">
        <v>10022.246117324745</v>
      </c>
      <c r="AI57" s="4">
        <v>10240.607921439054</v>
      </c>
      <c r="AJ57" s="4">
        <v>10348.203562574357</v>
      </c>
      <c r="AK57" s="4">
        <v>10368.583593119078</v>
      </c>
      <c r="AL57" s="4">
        <v>10440.8452997901</v>
      </c>
      <c r="AM57" s="4">
        <v>10655.5462149042</v>
      </c>
      <c r="AN57" s="4">
        <v>10999.4877492784</v>
      </c>
      <c r="AO57" s="4">
        <v>11047.5603516138</v>
      </c>
      <c r="AP57" s="4">
        <v>11144</v>
      </c>
      <c r="AQ57" s="4">
        <v>11207</v>
      </c>
      <c r="AR57" s="4">
        <v>11296</v>
      </c>
      <c r="AS57" s="4">
        <v>11150</v>
      </c>
      <c r="AT57" s="4">
        <v>10908</v>
      </c>
      <c r="AU57" s="4">
        <v>10772</v>
      </c>
      <c r="AV57" s="4">
        <v>10570</v>
      </c>
      <c r="AW57" s="4">
        <v>10542</v>
      </c>
      <c r="AX57" s="4">
        <v>10575</v>
      </c>
      <c r="AY57" s="4">
        <v>10552</v>
      </c>
      <c r="AZ57" s="4">
        <v>10530</v>
      </c>
      <c r="BA57" s="50"/>
      <c r="BB57" s="62">
        <v>336125173.83780479</v>
      </c>
      <c r="BC57" s="63">
        <v>382848020.17865741</v>
      </c>
      <c r="BD57" s="63">
        <v>368884014.2191906</v>
      </c>
      <c r="BE57" s="63">
        <v>372589382.002397</v>
      </c>
      <c r="BF57" s="63">
        <v>414098687.52762556</v>
      </c>
      <c r="BG57" s="63">
        <v>465884186.13876277</v>
      </c>
      <c r="BH57" s="63">
        <v>406116609.18053144</v>
      </c>
      <c r="BI57" s="63">
        <v>418386517.51898748</v>
      </c>
      <c r="BJ57" s="63">
        <v>445456159.12238175</v>
      </c>
      <c r="BK57" s="63">
        <v>492664197.73893398</v>
      </c>
      <c r="BL57" s="63">
        <v>485618372.99014062</v>
      </c>
      <c r="BM57" s="63">
        <v>473048593.53672123</v>
      </c>
      <c r="BN57" s="64">
        <v>499070543.54732656</v>
      </c>
      <c r="BO57" s="64">
        <v>610170441.01584351</v>
      </c>
      <c r="BP57" s="64">
        <v>518098012.08049107</v>
      </c>
      <c r="BQ57" s="4">
        <v>524166976.83308613</v>
      </c>
      <c r="BR57" s="4">
        <v>531592021.42299771</v>
      </c>
      <c r="BS57" s="4">
        <v>588934239.85054862</v>
      </c>
      <c r="BT57" s="4">
        <v>543933404.28310359</v>
      </c>
      <c r="BU57" s="4">
        <v>563253567.60708857</v>
      </c>
      <c r="BV57" s="4">
        <v>566655246.57396066</v>
      </c>
      <c r="BW57" s="4">
        <v>629413658.0449543</v>
      </c>
      <c r="BX57" s="4">
        <v>581755099.22285092</v>
      </c>
      <c r="BY57" s="4">
        <v>578395321.28893542</v>
      </c>
      <c r="BZ57" s="4">
        <v>637323456.40535426</v>
      </c>
      <c r="CA57" s="4">
        <v>877914015.48090172</v>
      </c>
      <c r="CB57" s="4">
        <v>711475478.45652461</v>
      </c>
      <c r="CC57" s="4">
        <v>771456065.8940444</v>
      </c>
      <c r="CD57" s="4">
        <v>701751321.65965021</v>
      </c>
      <c r="CE57" s="4">
        <v>924615975.52985358</v>
      </c>
      <c r="CF57" s="4">
        <v>919267851.18138611</v>
      </c>
      <c r="CG57" s="4">
        <v>837747087.98249507</v>
      </c>
      <c r="CH57" s="4">
        <v>874821236.52802098</v>
      </c>
      <c r="CI57" s="4">
        <v>989134671.96203399</v>
      </c>
      <c r="CJ57" s="4">
        <v>914442755.1680131</v>
      </c>
      <c r="CK57" s="4">
        <v>964392312</v>
      </c>
      <c r="CL57" s="4">
        <v>953991662</v>
      </c>
      <c r="CM57" s="4">
        <v>1085843087</v>
      </c>
      <c r="CN57" s="4">
        <v>1034409658</v>
      </c>
      <c r="CO57" s="4">
        <v>1067633207</v>
      </c>
      <c r="CP57" s="4">
        <v>1050135776</v>
      </c>
      <c r="CQ57" s="4">
        <v>1145915250</v>
      </c>
      <c r="CR57" s="4">
        <v>1112952059</v>
      </c>
      <c r="CS57" s="4">
        <v>955096875</v>
      </c>
      <c r="CT57" s="4">
        <v>983468150</v>
      </c>
      <c r="CU57" s="4">
        <v>1088788107</v>
      </c>
      <c r="CV57" s="4">
        <v>1134234063</v>
      </c>
      <c r="CW57" s="4">
        <v>1064826602</v>
      </c>
      <c r="CX57" s="4">
        <v>1033431967.29583</v>
      </c>
      <c r="CY57" s="4">
        <v>1138886263.6458302</v>
      </c>
      <c r="CZ57" s="47"/>
      <c r="DB57" s="47"/>
    </row>
    <row r="58" spans="1:106" ht="12.75" x14ac:dyDescent="0.2">
      <c r="A58" s="8" t="s">
        <v>113</v>
      </c>
      <c r="B58" s="31" t="s">
        <v>114</v>
      </c>
      <c r="C58" s="62">
        <v>2384.6584056946649</v>
      </c>
      <c r="D58" s="63">
        <v>2253.6750392545578</v>
      </c>
      <c r="E58" s="63">
        <v>2278.3950153635587</v>
      </c>
      <c r="F58" s="63">
        <v>2233.4284408546341</v>
      </c>
      <c r="G58" s="63">
        <v>2234.257564516322</v>
      </c>
      <c r="H58" s="63">
        <v>2183.5120837679683</v>
      </c>
      <c r="I58" s="63">
        <v>2170.5287173278616</v>
      </c>
      <c r="J58" s="63">
        <v>2174.3830288863232</v>
      </c>
      <c r="K58" s="63">
        <v>2197.9658708906663</v>
      </c>
      <c r="L58" s="63">
        <v>2245.1373105810358</v>
      </c>
      <c r="M58" s="63">
        <v>2497.9489647072887</v>
      </c>
      <c r="N58" s="63">
        <v>2437.3728025983596</v>
      </c>
      <c r="O58" s="63">
        <v>2503.6122901080953</v>
      </c>
      <c r="P58" s="63">
        <v>2483.3770447002498</v>
      </c>
      <c r="Q58" s="63">
        <v>2451.4412553984935</v>
      </c>
      <c r="R58" s="4">
        <v>2443.6091747103196</v>
      </c>
      <c r="S58" s="4">
        <v>2421.2931914213941</v>
      </c>
      <c r="T58" s="4">
        <v>2406.0058241915813</v>
      </c>
      <c r="U58" s="4">
        <v>2406.62160260785</v>
      </c>
      <c r="V58" s="4">
        <v>2372.5961823806792</v>
      </c>
      <c r="W58" s="4">
        <v>2318.9625820398151</v>
      </c>
      <c r="X58" s="4">
        <v>2329.5431406910225</v>
      </c>
      <c r="Y58" s="4">
        <v>2331.2117487548826</v>
      </c>
      <c r="Z58" s="4">
        <v>2397.0318866253324</v>
      </c>
      <c r="AA58" s="4">
        <v>2428.1731620903456</v>
      </c>
      <c r="AB58" s="4">
        <v>2428.2281886625333</v>
      </c>
      <c r="AC58" s="4">
        <v>2369.7741364038975</v>
      </c>
      <c r="AD58" s="4">
        <v>2257.5794195835178</v>
      </c>
      <c r="AE58" s="4">
        <v>2230.2953035002215</v>
      </c>
      <c r="AF58" s="4">
        <v>2267.4589056269383</v>
      </c>
      <c r="AG58" s="4">
        <v>2168.409392999557</v>
      </c>
      <c r="AH58" s="4">
        <v>2212.767963439459</v>
      </c>
      <c r="AI58" s="4">
        <v>2251.7139675102735</v>
      </c>
      <c r="AJ58" s="4">
        <v>2230.8122911786209</v>
      </c>
      <c r="AK58" s="4">
        <v>2230.8838281040025</v>
      </c>
      <c r="AL58" s="4">
        <v>2156.4032489249898</v>
      </c>
      <c r="AM58" s="4">
        <v>2132.88803949674</v>
      </c>
      <c r="AN58" s="4">
        <v>2177.12565695174</v>
      </c>
      <c r="AO58" s="4">
        <v>2143.4201305940401</v>
      </c>
      <c r="AP58" s="4">
        <v>2164</v>
      </c>
      <c r="AQ58" s="4">
        <v>2192</v>
      </c>
      <c r="AR58" s="4">
        <v>2226</v>
      </c>
      <c r="AS58" s="4">
        <v>2269</v>
      </c>
      <c r="AT58" s="4">
        <v>1949</v>
      </c>
      <c r="AU58" s="4">
        <v>2044</v>
      </c>
      <c r="AV58" s="4">
        <v>2146</v>
      </c>
      <c r="AW58" s="4">
        <v>2278</v>
      </c>
      <c r="AX58" s="4">
        <v>2303</v>
      </c>
      <c r="AY58" s="4">
        <v>2339</v>
      </c>
      <c r="AZ58" s="4">
        <v>2257</v>
      </c>
      <c r="BA58" s="50"/>
      <c r="BB58" s="62">
        <v>82979855.063898414</v>
      </c>
      <c r="BC58" s="63">
        <v>97963250.385566115</v>
      </c>
      <c r="BD58" s="63">
        <v>88948656.615848124</v>
      </c>
      <c r="BE58" s="63">
        <v>88882201.572689876</v>
      </c>
      <c r="BF58" s="63">
        <v>88232797.538278013</v>
      </c>
      <c r="BG58" s="63">
        <v>97066371.527383968</v>
      </c>
      <c r="BH58" s="63">
        <v>91168702.424492747</v>
      </c>
      <c r="BI58" s="63">
        <v>90206065.876827806</v>
      </c>
      <c r="BJ58" s="63">
        <v>90938835.715018719</v>
      </c>
      <c r="BK58" s="63">
        <v>102313979.46393919</v>
      </c>
      <c r="BL58" s="63">
        <v>110119274.8661907</v>
      </c>
      <c r="BM58" s="63">
        <v>109106542.5106665</v>
      </c>
      <c r="BN58" s="64">
        <v>119247976.44699475</v>
      </c>
      <c r="BO58" s="64">
        <v>128257912.36605309</v>
      </c>
      <c r="BP58" s="64">
        <v>117722178.61618854</v>
      </c>
      <c r="BQ58" s="4">
        <v>120688139.43412101</v>
      </c>
      <c r="BR58" s="4">
        <v>114919267.29002067</v>
      </c>
      <c r="BS58" s="4">
        <v>129727840.7065426</v>
      </c>
      <c r="BT58" s="4">
        <v>128637359.99286829</v>
      </c>
      <c r="BU58" s="4">
        <v>129063060.90564449</v>
      </c>
      <c r="BV58" s="4">
        <v>125178727.86814778</v>
      </c>
      <c r="BW58" s="4">
        <v>133487982.52200586</v>
      </c>
      <c r="BX58" s="4">
        <v>133672691.7793183</v>
      </c>
      <c r="BY58" s="4">
        <v>136472213.18034059</v>
      </c>
      <c r="BZ58" s="4">
        <v>147133958.97375956</v>
      </c>
      <c r="CA58" s="4">
        <v>146308727.38469207</v>
      </c>
      <c r="CB58" s="4">
        <v>143238000.05733263</v>
      </c>
      <c r="CC58" s="4">
        <v>139599732.41558352</v>
      </c>
      <c r="CD58" s="4">
        <v>144742540.57648295</v>
      </c>
      <c r="CE58" s="4">
        <v>154791909.8532849</v>
      </c>
      <c r="CF58" s="4">
        <v>142094551.93010488</v>
      </c>
      <c r="CG58" s="4">
        <v>146702287.70465863</v>
      </c>
      <c r="CH58" s="4">
        <v>143325870.96927908</v>
      </c>
      <c r="CI58" s="4">
        <v>151920699.75636309</v>
      </c>
      <c r="CJ58" s="4">
        <v>157430541.42297491</v>
      </c>
      <c r="CK58" s="4">
        <v>143010217</v>
      </c>
      <c r="CL58" s="4">
        <v>143190395</v>
      </c>
      <c r="CM58" s="4">
        <v>159333516</v>
      </c>
      <c r="CN58" s="4">
        <v>160426460</v>
      </c>
      <c r="CO58" s="4">
        <v>158353633</v>
      </c>
      <c r="CP58" s="4">
        <v>164812910</v>
      </c>
      <c r="CQ58" s="4">
        <v>170869713</v>
      </c>
      <c r="CR58" s="4">
        <v>178614262</v>
      </c>
      <c r="CS58" s="4">
        <v>135838754</v>
      </c>
      <c r="CT58" s="4">
        <v>151426638</v>
      </c>
      <c r="CU58" s="4">
        <v>154868337</v>
      </c>
      <c r="CV58" s="4">
        <v>195355749</v>
      </c>
      <c r="CW58" s="4">
        <v>199455604</v>
      </c>
      <c r="CX58" s="4">
        <v>193008260.25</v>
      </c>
      <c r="CY58" s="4">
        <v>193606328.66666701</v>
      </c>
      <c r="DB58" s="47"/>
    </row>
    <row r="59" spans="1:106" ht="17.25" customHeight="1" x14ac:dyDescent="0.2">
      <c r="A59" s="39" t="s">
        <v>115</v>
      </c>
      <c r="B59" s="34" t="s">
        <v>116</v>
      </c>
      <c r="C59" s="67">
        <f t="shared" ref="C59:Q59" si="89">SUM(C60:C65)</f>
        <v>104580.55680292283</v>
      </c>
      <c r="D59" s="68">
        <f t="shared" si="89"/>
        <v>102823.24394217397</v>
      </c>
      <c r="E59" s="68">
        <f t="shared" si="89"/>
        <v>105221.63316556114</v>
      </c>
      <c r="F59" s="68">
        <f t="shared" si="89"/>
        <v>103013.43043921294</v>
      </c>
      <c r="G59" s="68">
        <f t="shared" si="89"/>
        <v>105523.0033585747</v>
      </c>
      <c r="H59" s="68">
        <f t="shared" si="89"/>
        <v>103124.53689743546</v>
      </c>
      <c r="I59" s="68">
        <f t="shared" si="89"/>
        <v>104402.14871385664</v>
      </c>
      <c r="J59" s="68">
        <f t="shared" si="89"/>
        <v>104330.36393754577</v>
      </c>
      <c r="K59" s="68">
        <f t="shared" si="89"/>
        <v>104769.17265693798</v>
      </c>
      <c r="L59" s="68">
        <f t="shared" si="89"/>
        <v>104051.95316940304</v>
      </c>
      <c r="M59" s="68">
        <f t="shared" si="89"/>
        <v>104216.49628869879</v>
      </c>
      <c r="N59" s="68">
        <f t="shared" si="89"/>
        <v>105009.37520836736</v>
      </c>
      <c r="O59" s="68">
        <f t="shared" si="89"/>
        <v>107320.77974539369</v>
      </c>
      <c r="P59" s="68">
        <f t="shared" si="89"/>
        <v>106588.27611057094</v>
      </c>
      <c r="Q59" s="68">
        <f t="shared" si="89"/>
        <v>106480.14218835135</v>
      </c>
      <c r="R59" s="7">
        <f t="shared" ref="R59:Z59" si="90">SUM(R60:R65)</f>
        <v>105329.07798558443</v>
      </c>
      <c r="S59" s="7">
        <f t="shared" si="90"/>
        <v>105500.36521925023</v>
      </c>
      <c r="T59" s="7">
        <f t="shared" si="90"/>
        <v>105290.17390634894</v>
      </c>
      <c r="U59" s="7">
        <f t="shared" si="90"/>
        <v>104930.99792260664</v>
      </c>
      <c r="V59" s="7">
        <f t="shared" si="90"/>
        <v>104179.00846893455</v>
      </c>
      <c r="W59" s="7">
        <f t="shared" si="90"/>
        <v>103990.82058994145</v>
      </c>
      <c r="X59" s="7">
        <f t="shared" si="90"/>
        <v>103344.15164721572</v>
      </c>
      <c r="Y59" s="7">
        <f t="shared" si="90"/>
        <v>104847.26594101953</v>
      </c>
      <c r="Z59" s="7">
        <f t="shared" si="90"/>
        <v>105019.19544934883</v>
      </c>
      <c r="AA59" s="7">
        <f t="shared" ref="AA59:AG59" si="91">SUM(AA60:AA65)</f>
        <v>107540.83028235073</v>
      </c>
      <c r="AB59" s="7">
        <f t="shared" si="91"/>
        <v>107473.45913730447</v>
      </c>
      <c r="AC59" s="7">
        <f t="shared" si="91"/>
        <v>110552.64875187335</v>
      </c>
      <c r="AD59" s="7">
        <f t="shared" si="91"/>
        <v>111585.04554582274</v>
      </c>
      <c r="AE59" s="7">
        <f t="shared" si="91"/>
        <v>114023.7097381207</v>
      </c>
      <c r="AF59" s="7">
        <f t="shared" si="91"/>
        <v>113542.59845840259</v>
      </c>
      <c r="AG59" s="7">
        <f t="shared" si="91"/>
        <v>117357.0917555276</v>
      </c>
      <c r="AH59" s="14">
        <f t="shared" ref="AH59:AO59" si="92">SUM(AH60:AH65)</f>
        <v>113648.5716816901</v>
      </c>
      <c r="AI59" s="14">
        <f t="shared" si="92"/>
        <v>111777.17614408598</v>
      </c>
      <c r="AJ59" s="14">
        <f t="shared" si="92"/>
        <v>110374.89112361033</v>
      </c>
      <c r="AK59" s="14">
        <f t="shared" si="92"/>
        <v>109510.92712207847</v>
      </c>
      <c r="AL59" s="14">
        <f t="shared" si="92"/>
        <v>111127.4664185591</v>
      </c>
      <c r="AM59" s="14">
        <f t="shared" si="92"/>
        <v>112522.7377434021</v>
      </c>
      <c r="AN59" s="14">
        <f t="shared" si="92"/>
        <v>114413.4880364571</v>
      </c>
      <c r="AO59" s="14">
        <f t="shared" si="92"/>
        <v>117359.68719528819</v>
      </c>
      <c r="AP59" s="14">
        <f>SUM(AP60:AP65)</f>
        <v>117858</v>
      </c>
      <c r="AQ59" s="14">
        <f t="shared" ref="AQ59:AX59" si="93">SUM(AQ60:AQ65)</f>
        <v>118434</v>
      </c>
      <c r="AR59" s="14">
        <f t="shared" si="93"/>
        <v>116572</v>
      </c>
      <c r="AS59" s="14">
        <f t="shared" si="93"/>
        <v>116480</v>
      </c>
      <c r="AT59" s="14">
        <f t="shared" si="93"/>
        <v>107774</v>
      </c>
      <c r="AU59" s="14">
        <f t="shared" si="93"/>
        <v>109123</v>
      </c>
      <c r="AV59" s="14">
        <f t="shared" si="93"/>
        <v>109419</v>
      </c>
      <c r="AW59" s="14">
        <f t="shared" si="93"/>
        <v>112126</v>
      </c>
      <c r="AX59" s="14">
        <f t="shared" si="93"/>
        <v>113432</v>
      </c>
      <c r="AY59" s="14">
        <v>114081</v>
      </c>
      <c r="AZ59" s="14">
        <v>113950</v>
      </c>
      <c r="BA59" s="50"/>
      <c r="BB59" s="67">
        <f t="shared" ref="BB59:BP59" si="94">SUM(BB60:BB65)</f>
        <v>3411589217.5285664</v>
      </c>
      <c r="BC59" s="68">
        <f t="shared" si="94"/>
        <v>4038196624.898313</v>
      </c>
      <c r="BD59" s="68">
        <f t="shared" si="94"/>
        <v>3572949298.4724197</v>
      </c>
      <c r="BE59" s="68">
        <f t="shared" si="94"/>
        <v>3690690464.9073668</v>
      </c>
      <c r="BF59" s="68">
        <f t="shared" si="94"/>
        <v>3647887074.3183703</v>
      </c>
      <c r="BG59" s="68">
        <f t="shared" si="94"/>
        <v>4480332949.1426954</v>
      </c>
      <c r="BH59" s="68">
        <f t="shared" si="94"/>
        <v>3957302306.8721256</v>
      </c>
      <c r="BI59" s="68">
        <f t="shared" si="94"/>
        <v>4111957830.3358226</v>
      </c>
      <c r="BJ59" s="68">
        <f t="shared" si="94"/>
        <v>4174334256.9453716</v>
      </c>
      <c r="BK59" s="68">
        <f t="shared" si="94"/>
        <v>4955130362.8433867</v>
      </c>
      <c r="BL59" s="68">
        <f t="shared" si="94"/>
        <v>4431042067.4708328</v>
      </c>
      <c r="BM59" s="68">
        <f t="shared" si="94"/>
        <v>4561347501.1856556</v>
      </c>
      <c r="BN59" s="68">
        <f t="shared" si="94"/>
        <v>4573424966.5093031</v>
      </c>
      <c r="BO59" s="68">
        <f t="shared" si="94"/>
        <v>5297590582.4296093</v>
      </c>
      <c r="BP59" s="68">
        <f t="shared" si="94"/>
        <v>4828559921.933486</v>
      </c>
      <c r="BQ59" s="7">
        <f>SUM(BQ60:BQ65)</f>
        <v>5001006399.5330095</v>
      </c>
      <c r="BR59" s="7">
        <f t="shared" ref="BR59:BY59" si="95">SUM(BR60:BR65)</f>
        <v>4616540811.7013502</v>
      </c>
      <c r="BS59" s="7">
        <f t="shared" si="95"/>
        <v>5820251049.7667427</v>
      </c>
      <c r="BT59" s="7">
        <f t="shared" si="95"/>
        <v>5040378923.4752216</v>
      </c>
      <c r="BU59" s="7">
        <f t="shared" si="95"/>
        <v>5396725868.2257805</v>
      </c>
      <c r="BV59" s="7">
        <f t="shared" si="95"/>
        <v>5104155373.7150393</v>
      </c>
      <c r="BW59" s="7">
        <f t="shared" si="95"/>
        <v>6409879132.8859997</v>
      </c>
      <c r="BX59" s="7">
        <f t="shared" si="95"/>
        <v>5566499068.2402468</v>
      </c>
      <c r="BY59" s="7">
        <f t="shared" si="95"/>
        <v>5823294105.5618067</v>
      </c>
      <c r="BZ59" s="7">
        <f t="shared" ref="BZ59:CF59" si="96">SUM(BZ60:BZ65)</f>
        <v>5817414549.6015549</v>
      </c>
      <c r="CA59" s="7">
        <f t="shared" si="96"/>
        <v>7100774242.4322643</v>
      </c>
      <c r="CB59" s="7">
        <f t="shared" si="96"/>
        <v>6509498647.5154285</v>
      </c>
      <c r="CC59" s="7">
        <f t="shared" si="96"/>
        <v>6700805395.2975864</v>
      </c>
      <c r="CD59" s="7">
        <f t="shared" si="96"/>
        <v>7009984229.1290646</v>
      </c>
      <c r="CE59" s="7">
        <f t="shared" si="96"/>
        <v>8233848775.8728828</v>
      </c>
      <c r="CF59" s="7">
        <f t="shared" si="96"/>
        <v>7162364370.6751375</v>
      </c>
      <c r="CG59" s="14">
        <f t="shared" ref="CG59:CW59" si="97">SUM(CG60:CG65)</f>
        <v>7445816144.7766361</v>
      </c>
      <c r="CH59" s="14">
        <f t="shared" si="97"/>
        <v>7204058017.2551003</v>
      </c>
      <c r="CI59" s="14">
        <f t="shared" si="97"/>
        <v>8376549334.1761484</v>
      </c>
      <c r="CJ59" s="14">
        <f t="shared" si="97"/>
        <v>7215497278.3835154</v>
      </c>
      <c r="CK59" s="14">
        <f t="shared" si="97"/>
        <v>7595790064</v>
      </c>
      <c r="CL59" s="14">
        <f t="shared" si="97"/>
        <v>7516147121</v>
      </c>
      <c r="CM59" s="14">
        <f t="shared" si="97"/>
        <v>8822917429</v>
      </c>
      <c r="CN59" s="14">
        <f t="shared" si="97"/>
        <v>7783090998</v>
      </c>
      <c r="CO59" s="14">
        <f t="shared" si="97"/>
        <v>8120208591</v>
      </c>
      <c r="CP59" s="14">
        <f t="shared" si="97"/>
        <v>8148290456</v>
      </c>
      <c r="CQ59" s="14">
        <f t="shared" si="97"/>
        <v>9204622848</v>
      </c>
      <c r="CR59" s="14">
        <f t="shared" si="97"/>
        <v>7942393185</v>
      </c>
      <c r="CS59" s="14">
        <f t="shared" si="97"/>
        <v>6796081596</v>
      </c>
      <c r="CT59" s="14">
        <f t="shared" si="97"/>
        <v>7877127446</v>
      </c>
      <c r="CU59" s="14">
        <f t="shared" si="97"/>
        <v>9615319709</v>
      </c>
      <c r="CV59" s="14">
        <f t="shared" si="97"/>
        <v>8873397049</v>
      </c>
      <c r="CW59" s="14">
        <f t="shared" si="97"/>
        <v>9147787094</v>
      </c>
      <c r="CX59" s="14">
        <v>8840498060.523241</v>
      </c>
      <c r="CY59" s="14">
        <v>9918104904.2828617</v>
      </c>
      <c r="DB59" s="47"/>
    </row>
    <row r="60" spans="1:106" ht="15" customHeight="1" x14ac:dyDescent="0.2">
      <c r="A60" s="8" t="s">
        <v>117</v>
      </c>
      <c r="B60" s="31" t="s">
        <v>118</v>
      </c>
      <c r="C60" s="62">
        <v>30654.599639786902</v>
      </c>
      <c r="D60" s="63">
        <v>29583.554028668084</v>
      </c>
      <c r="E60" s="63">
        <v>29542.108396793206</v>
      </c>
      <c r="F60" s="63">
        <v>28984.150410339666</v>
      </c>
      <c r="G60" s="63">
        <v>30664.417346639842</v>
      </c>
      <c r="H60" s="63">
        <v>28346.011791223656</v>
      </c>
      <c r="I60" s="63">
        <v>30361.390523013255</v>
      </c>
      <c r="J60" s="63">
        <v>29820.367240726675</v>
      </c>
      <c r="K60" s="63">
        <v>29963.771427567372</v>
      </c>
      <c r="L60" s="63">
        <v>29104.925085275027</v>
      </c>
      <c r="M60" s="63">
        <v>29037.557859421493</v>
      </c>
      <c r="N60" s="63">
        <v>29283.912958720142</v>
      </c>
      <c r="O60" s="63">
        <v>30005.442665235867</v>
      </c>
      <c r="P60" s="63">
        <v>31135.365015855619</v>
      </c>
      <c r="Q60" s="63">
        <v>30566.354229760043</v>
      </c>
      <c r="R60" s="4">
        <v>29899.798218519172</v>
      </c>
      <c r="S60" s="4">
        <v>30625.425882516913</v>
      </c>
      <c r="T60" s="4">
        <v>30431.777305072905</v>
      </c>
      <c r="U60" s="4">
        <v>29836.832054623763</v>
      </c>
      <c r="V60" s="4">
        <v>29647.583062010781</v>
      </c>
      <c r="W60" s="4">
        <v>29379.427803364433</v>
      </c>
      <c r="X60" s="4">
        <v>28826.756707560267</v>
      </c>
      <c r="Y60" s="4">
        <v>28956.771271330148</v>
      </c>
      <c r="Z60" s="4">
        <v>28660.153953701196</v>
      </c>
      <c r="AA60" s="4">
        <v>30043.604782402384</v>
      </c>
      <c r="AB60" s="4">
        <v>29491.942668790667</v>
      </c>
      <c r="AC60" s="4">
        <v>30581.585378253796</v>
      </c>
      <c r="AD60" s="4">
        <v>32007.410452686818</v>
      </c>
      <c r="AE60" s="4">
        <v>33061.121816542713</v>
      </c>
      <c r="AF60" s="4">
        <v>32450.658939437846</v>
      </c>
      <c r="AG60" s="4">
        <v>34029.131137512479</v>
      </c>
      <c r="AH60" s="4">
        <v>33592.189729051097</v>
      </c>
      <c r="AI60" s="4">
        <v>32870.569613113541</v>
      </c>
      <c r="AJ60" s="4">
        <v>33023.307561178073</v>
      </c>
      <c r="AK60" s="4">
        <v>32776.461489504305</v>
      </c>
      <c r="AL60" s="4">
        <v>32751.466418559099</v>
      </c>
      <c r="AM60" s="4">
        <v>33018.737743402096</v>
      </c>
      <c r="AN60" s="4">
        <v>34104.4880364571</v>
      </c>
      <c r="AO60" s="4">
        <v>35378.687195288199</v>
      </c>
      <c r="AP60" s="4">
        <v>35924</v>
      </c>
      <c r="AQ60" s="4">
        <v>35590</v>
      </c>
      <c r="AR60" s="4">
        <v>35399</v>
      </c>
      <c r="AS60" s="4">
        <v>34671</v>
      </c>
      <c r="AT60" s="4">
        <v>33773</v>
      </c>
      <c r="AU60" s="4">
        <v>34380</v>
      </c>
      <c r="AV60" s="4">
        <v>34690</v>
      </c>
      <c r="AW60" s="4">
        <v>34181</v>
      </c>
      <c r="AX60" s="4">
        <v>35107</v>
      </c>
      <c r="AY60" s="4">
        <v>34770</v>
      </c>
      <c r="AZ60" s="4">
        <v>34849</v>
      </c>
      <c r="BA60" s="50"/>
      <c r="BB60" s="62">
        <v>1204999657.1924739</v>
      </c>
      <c r="BC60" s="63">
        <v>1378143401.5609379</v>
      </c>
      <c r="BD60" s="63">
        <v>1318249063.6586816</v>
      </c>
      <c r="BE60" s="63">
        <v>1291947167.3404214</v>
      </c>
      <c r="BF60" s="63">
        <v>1233810801.6937866</v>
      </c>
      <c r="BG60" s="63">
        <v>1491026126.8869221</v>
      </c>
      <c r="BH60" s="63">
        <v>1468952024.1756568</v>
      </c>
      <c r="BI60" s="63">
        <v>1451781793.7436311</v>
      </c>
      <c r="BJ60" s="63">
        <v>1446723782.816241</v>
      </c>
      <c r="BK60" s="63">
        <v>1749279693.0542121</v>
      </c>
      <c r="BL60" s="63">
        <v>1638760935.7988503</v>
      </c>
      <c r="BM60" s="63">
        <v>1692426069.5035946</v>
      </c>
      <c r="BN60" s="64">
        <v>1625907963.3860142</v>
      </c>
      <c r="BO60" s="64">
        <v>1921611518.3620274</v>
      </c>
      <c r="BP60" s="64">
        <v>1897074338.5374076</v>
      </c>
      <c r="BQ60" s="4">
        <v>1971509938.8381176</v>
      </c>
      <c r="BR60" s="4">
        <v>1649665472.3956029</v>
      </c>
      <c r="BS60" s="4">
        <v>2163088511.7469716</v>
      </c>
      <c r="BT60" s="4">
        <v>2012040239.2087007</v>
      </c>
      <c r="BU60" s="4">
        <v>2196108038.5543933</v>
      </c>
      <c r="BV60" s="4">
        <v>1985976843.868562</v>
      </c>
      <c r="BW60" s="4">
        <v>2356134085.5148239</v>
      </c>
      <c r="BX60" s="4">
        <v>2262145337.333447</v>
      </c>
      <c r="BY60" s="4">
        <v>2335327842.953361</v>
      </c>
      <c r="BZ60" s="4">
        <v>2172086361.5794873</v>
      </c>
      <c r="CA60" s="4">
        <v>2637217592.4205728</v>
      </c>
      <c r="CB60" s="4">
        <v>2636877028.306313</v>
      </c>
      <c r="CC60" s="4">
        <v>2697571856.4929934</v>
      </c>
      <c r="CD60" s="4">
        <v>2899093437.644383</v>
      </c>
      <c r="CE60" s="4">
        <v>3412244662.9727321</v>
      </c>
      <c r="CF60" s="4">
        <v>2933829807.826808</v>
      </c>
      <c r="CG60" s="4">
        <v>3162435809.6765432</v>
      </c>
      <c r="CH60" s="4">
        <v>2947731073.134388</v>
      </c>
      <c r="CI60" s="4">
        <v>3487925798.2346473</v>
      </c>
      <c r="CJ60" s="4">
        <v>3144030005.6085377</v>
      </c>
      <c r="CK60" s="4">
        <v>3239560794</v>
      </c>
      <c r="CL60" s="4">
        <v>3066615359</v>
      </c>
      <c r="CM60" s="4">
        <v>3519269724</v>
      </c>
      <c r="CN60" s="4">
        <v>3261109768</v>
      </c>
      <c r="CO60" s="4">
        <v>3298478758</v>
      </c>
      <c r="CP60" s="4">
        <v>3300008500</v>
      </c>
      <c r="CQ60" s="4">
        <v>3593875905</v>
      </c>
      <c r="CR60" s="4">
        <v>3253250161</v>
      </c>
      <c r="CS60" s="4">
        <v>3141957422</v>
      </c>
      <c r="CT60" s="4">
        <v>3483278684</v>
      </c>
      <c r="CU60" s="4">
        <v>4241452767</v>
      </c>
      <c r="CV60" s="4">
        <v>3988703359</v>
      </c>
      <c r="CW60" s="4">
        <v>3864863837</v>
      </c>
      <c r="CX60" s="4">
        <v>3855657079.2745099</v>
      </c>
      <c r="CY60" s="4">
        <v>3949051116.0464001</v>
      </c>
      <c r="DB60" s="47"/>
    </row>
    <row r="61" spans="1:106" ht="12.75" x14ac:dyDescent="0.2">
      <c r="A61" s="8" t="s">
        <v>119</v>
      </c>
      <c r="B61" s="31" t="s">
        <v>120</v>
      </c>
      <c r="C61" s="62">
        <v>10155.699256057307</v>
      </c>
      <c r="D61" s="63">
        <v>10243.541375803976</v>
      </c>
      <c r="E61" s="63">
        <v>10825.417561636981</v>
      </c>
      <c r="F61" s="63">
        <v>11537.642535298972</v>
      </c>
      <c r="G61" s="63">
        <v>11473.650005405982</v>
      </c>
      <c r="H61" s="63">
        <v>11878.850338441191</v>
      </c>
      <c r="I61" s="63">
        <v>10836.615710191973</v>
      </c>
      <c r="J61" s="63">
        <v>11644.476635032212</v>
      </c>
      <c r="K61" s="63">
        <v>11959.953269986592</v>
      </c>
      <c r="L61" s="63">
        <v>12309.518369828818</v>
      </c>
      <c r="M61" s="63">
        <v>13537.975298402223</v>
      </c>
      <c r="N61" s="63">
        <v>13156.692779044435</v>
      </c>
      <c r="O61" s="63">
        <v>13554.708192814927</v>
      </c>
      <c r="P61" s="63">
        <v>13418.678006909262</v>
      </c>
      <c r="Q61" s="63">
        <v>13834.876522068535</v>
      </c>
      <c r="R61" s="4">
        <v>13704.249278364572</v>
      </c>
      <c r="S61" s="4">
        <v>13598.283381117662</v>
      </c>
      <c r="T61" s="4">
        <v>13606.245758666924</v>
      </c>
      <c r="U61" s="4">
        <v>14482.379982016348</v>
      </c>
      <c r="V61" s="4">
        <v>13955.100363781947</v>
      </c>
      <c r="W61" s="4">
        <v>13721.916713290295</v>
      </c>
      <c r="X61" s="4">
        <v>14262.240437693801</v>
      </c>
      <c r="Y61" s="4">
        <v>14778.231640241112</v>
      </c>
      <c r="Z61" s="4">
        <v>14588.753090344002</v>
      </c>
      <c r="AA61" s="4">
        <v>14662.182383273293</v>
      </c>
      <c r="AB61" s="4">
        <v>14350.658402203855</v>
      </c>
      <c r="AC61" s="4">
        <v>14365.439853076217</v>
      </c>
      <c r="AD61" s="4">
        <v>14870.419260204082</v>
      </c>
      <c r="AE61" s="4">
        <v>14941.486516034985</v>
      </c>
      <c r="AF61" s="4">
        <v>14585.599781341109</v>
      </c>
      <c r="AG61" s="4">
        <v>15368.189795918368</v>
      </c>
      <c r="AH61" s="4">
        <v>15115.867184759061</v>
      </c>
      <c r="AI61" s="4">
        <v>15047.791535102026</v>
      </c>
      <c r="AJ61" s="4">
        <v>15008.119832686139</v>
      </c>
      <c r="AK61" s="4">
        <v>15425.20947507229</v>
      </c>
      <c r="AL61" s="4">
        <v>15551</v>
      </c>
      <c r="AM61" s="4">
        <v>15459</v>
      </c>
      <c r="AN61" s="4">
        <v>15064</v>
      </c>
      <c r="AO61" s="4">
        <v>15318</v>
      </c>
      <c r="AP61" s="4">
        <v>14887</v>
      </c>
      <c r="AQ61" s="4">
        <v>14794</v>
      </c>
      <c r="AR61" s="4">
        <v>14294</v>
      </c>
      <c r="AS61" s="4">
        <v>13948</v>
      </c>
      <c r="AT61" s="4">
        <v>12870</v>
      </c>
      <c r="AU61" s="4">
        <v>13298</v>
      </c>
      <c r="AV61" s="4">
        <v>13572</v>
      </c>
      <c r="AW61" s="4">
        <v>13772</v>
      </c>
      <c r="AX61" s="4">
        <v>13943</v>
      </c>
      <c r="AY61" s="4">
        <v>14124</v>
      </c>
      <c r="AZ61" s="4">
        <v>13890</v>
      </c>
      <c r="BA61" s="50"/>
      <c r="BB61" s="62">
        <v>244306184.47424963</v>
      </c>
      <c r="BC61" s="63">
        <v>291836528.22343636</v>
      </c>
      <c r="BD61" s="63">
        <v>276667111.6356914</v>
      </c>
      <c r="BE61" s="63">
        <v>274750443.60912079</v>
      </c>
      <c r="BF61" s="63">
        <v>285612054.08863634</v>
      </c>
      <c r="BG61" s="63">
        <v>350886560.76777661</v>
      </c>
      <c r="BH61" s="63">
        <v>280626299.14059603</v>
      </c>
      <c r="BI61" s="63">
        <v>309657483.23442537</v>
      </c>
      <c r="BJ61" s="63">
        <v>322428624.93666995</v>
      </c>
      <c r="BK61" s="63">
        <v>380706425.46003461</v>
      </c>
      <c r="BL61" s="63">
        <v>368029555.61174518</v>
      </c>
      <c r="BM61" s="63">
        <v>376241609.9313302</v>
      </c>
      <c r="BN61" s="64">
        <v>394682494.78793299</v>
      </c>
      <c r="BO61" s="64">
        <v>462748631.03144717</v>
      </c>
      <c r="BP61" s="64">
        <v>396200583.41761601</v>
      </c>
      <c r="BQ61" s="4">
        <v>411801824.41858953</v>
      </c>
      <c r="BR61" s="4">
        <v>410235868.5223971</v>
      </c>
      <c r="BS61" s="4">
        <v>524256511.96919197</v>
      </c>
      <c r="BT61" s="4">
        <v>423948254.93050438</v>
      </c>
      <c r="BU61" s="4">
        <v>454010522.19098896</v>
      </c>
      <c r="BV61" s="4">
        <v>440081596.49055743</v>
      </c>
      <c r="BW61" s="4">
        <v>548478301.95658803</v>
      </c>
      <c r="BX61" s="4">
        <v>477847519.68546015</v>
      </c>
      <c r="BY61" s="4">
        <v>494014296.84060365</v>
      </c>
      <c r="BZ61" s="4">
        <v>541970574.46702325</v>
      </c>
      <c r="CA61" s="4">
        <v>671552533.29218602</v>
      </c>
      <c r="CB61" s="4">
        <v>506722909.24819565</v>
      </c>
      <c r="CC61" s="4">
        <v>531471144.61289167</v>
      </c>
      <c r="CD61" s="4">
        <v>556355853.09579992</v>
      </c>
      <c r="CE61" s="4">
        <v>649921155.89995122</v>
      </c>
      <c r="CF61" s="4">
        <v>568955182.97766423</v>
      </c>
      <c r="CG61" s="4">
        <v>573272713.1387074</v>
      </c>
      <c r="CH61" s="4">
        <v>590204587.78800297</v>
      </c>
      <c r="CI61" s="4">
        <v>683245140.1594888</v>
      </c>
      <c r="CJ61" s="4">
        <v>582702642.68246305</v>
      </c>
      <c r="CK61" s="4">
        <v>682924073</v>
      </c>
      <c r="CL61" s="4">
        <v>639424069</v>
      </c>
      <c r="CM61" s="4">
        <v>766232896</v>
      </c>
      <c r="CN61" s="4">
        <v>643399822</v>
      </c>
      <c r="CO61" s="4">
        <v>652729319</v>
      </c>
      <c r="CP61" s="4">
        <v>668881164</v>
      </c>
      <c r="CQ61" s="4">
        <v>765393700</v>
      </c>
      <c r="CR61" s="4">
        <v>631949177</v>
      </c>
      <c r="CS61" s="4">
        <v>407687967</v>
      </c>
      <c r="CT61" s="4">
        <v>563873380</v>
      </c>
      <c r="CU61" s="4">
        <v>706125811</v>
      </c>
      <c r="CV61" s="4">
        <v>601144029</v>
      </c>
      <c r="CW61" s="4">
        <v>639787541</v>
      </c>
      <c r="CX61" s="4">
        <v>648556610.678702</v>
      </c>
      <c r="CY61" s="4">
        <v>785005648.10905397</v>
      </c>
      <c r="DB61" s="47"/>
    </row>
    <row r="62" spans="1:106" ht="12.75" x14ac:dyDescent="0.2">
      <c r="A62" s="8" t="s">
        <v>121</v>
      </c>
      <c r="B62" s="31" t="s">
        <v>122</v>
      </c>
      <c r="C62" s="62">
        <v>46973.782228022326</v>
      </c>
      <c r="D62" s="63">
        <v>46324.281515350078</v>
      </c>
      <c r="E62" s="63">
        <v>48573.011856658319</v>
      </c>
      <c r="F62" s="63">
        <v>46603.232433660443</v>
      </c>
      <c r="G62" s="63">
        <v>46654.65408672898</v>
      </c>
      <c r="H62" s="63">
        <v>46701.341814369363</v>
      </c>
      <c r="I62" s="63">
        <v>47614.972752385191</v>
      </c>
      <c r="J62" s="63">
        <v>47246.364091268886</v>
      </c>
      <c r="K62" s="63">
        <v>47391.326326542483</v>
      </c>
      <c r="L62" s="63">
        <v>47399.878397306325</v>
      </c>
      <c r="M62" s="63">
        <v>46776.364712609538</v>
      </c>
      <c r="N62" s="63">
        <v>47485.962703011646</v>
      </c>
      <c r="O62" s="63">
        <v>48579.811359036124</v>
      </c>
      <c r="P62" s="63">
        <v>47642.523068454138</v>
      </c>
      <c r="Q62" s="63">
        <v>47628.274870201385</v>
      </c>
      <c r="R62" s="4">
        <v>47490.778638371063</v>
      </c>
      <c r="S62" s="4">
        <v>46846.213264646809</v>
      </c>
      <c r="T62" s="4">
        <v>46857.895829964444</v>
      </c>
      <c r="U62" s="4">
        <v>46308.780335188465</v>
      </c>
      <c r="V62" s="4">
        <v>45830.573300333963</v>
      </c>
      <c r="W62" s="4">
        <v>45812.953014255232</v>
      </c>
      <c r="X62" s="4">
        <v>45284.473367324739</v>
      </c>
      <c r="Y62" s="4">
        <v>45984.713780870836</v>
      </c>
      <c r="Z62" s="4">
        <v>46957.891600203257</v>
      </c>
      <c r="AA62" s="4">
        <v>47562.729735103727</v>
      </c>
      <c r="AB62" s="4">
        <v>47773.133663256958</v>
      </c>
      <c r="AC62" s="4">
        <v>48932.079181671557</v>
      </c>
      <c r="AD62" s="4">
        <v>48352.613552186849</v>
      </c>
      <c r="AE62" s="4">
        <v>49426.232042745243</v>
      </c>
      <c r="AF62" s="4">
        <v>49439.30306219514</v>
      </c>
      <c r="AG62" s="4">
        <v>50122.502054281606</v>
      </c>
      <c r="AH62" s="4">
        <v>48418.138588398142</v>
      </c>
      <c r="AI62" s="4">
        <v>47457.443586247544</v>
      </c>
      <c r="AJ62" s="4">
        <v>45826.850229179727</v>
      </c>
      <c r="AK62" s="4">
        <v>44906.783418256891</v>
      </c>
      <c r="AL62" s="4">
        <v>45757</v>
      </c>
      <c r="AM62" s="4">
        <v>46625</v>
      </c>
      <c r="AN62" s="4">
        <v>47200</v>
      </c>
      <c r="AO62" s="4">
        <v>48207</v>
      </c>
      <c r="AP62" s="4">
        <v>48890</v>
      </c>
      <c r="AQ62" s="4">
        <v>49990</v>
      </c>
      <c r="AR62" s="4">
        <v>49085</v>
      </c>
      <c r="AS62" s="4">
        <v>49997</v>
      </c>
      <c r="AT62" s="4">
        <v>46782</v>
      </c>
      <c r="AU62" s="4">
        <v>46475</v>
      </c>
      <c r="AV62" s="4">
        <v>46250</v>
      </c>
      <c r="AW62" s="4">
        <v>49419</v>
      </c>
      <c r="AX62" s="4">
        <v>49291</v>
      </c>
      <c r="AY62" s="4">
        <v>49983</v>
      </c>
      <c r="AZ62" s="4">
        <v>50024</v>
      </c>
      <c r="BA62" s="50"/>
      <c r="BB62" s="62">
        <v>1366368703.7116809</v>
      </c>
      <c r="BC62" s="63">
        <v>1736529759.5483046</v>
      </c>
      <c r="BD62" s="63">
        <v>1414406391.8514004</v>
      </c>
      <c r="BE62" s="63">
        <v>1545769398.3628337</v>
      </c>
      <c r="BF62" s="63">
        <v>1496142503.569633</v>
      </c>
      <c r="BG62" s="63">
        <v>1969502649.5699863</v>
      </c>
      <c r="BH62" s="63">
        <v>1643001550.4562054</v>
      </c>
      <c r="BI62" s="63">
        <v>1739224793.9247885</v>
      </c>
      <c r="BJ62" s="63">
        <v>1787484740.5893619</v>
      </c>
      <c r="BK62" s="63">
        <v>2156576673.388298</v>
      </c>
      <c r="BL62" s="63">
        <v>1835413865.2702222</v>
      </c>
      <c r="BM62" s="63">
        <v>1853192738.4509747</v>
      </c>
      <c r="BN62" s="64">
        <v>1883537722.901624</v>
      </c>
      <c r="BO62" s="64">
        <v>2204745570.1460609</v>
      </c>
      <c r="BP62" s="64">
        <v>1942988450.1416521</v>
      </c>
      <c r="BQ62" s="4">
        <v>1996500854.2038128</v>
      </c>
      <c r="BR62" s="4">
        <v>1863822606.3816781</v>
      </c>
      <c r="BS62" s="4">
        <v>2357398375.8456111</v>
      </c>
      <c r="BT62" s="4">
        <v>1953871385.4615514</v>
      </c>
      <c r="BU62" s="4">
        <v>2061889098.6052001</v>
      </c>
      <c r="BV62" s="4">
        <v>1999567647.47171</v>
      </c>
      <c r="BW62" s="4">
        <v>2674075598.1108761</v>
      </c>
      <c r="BX62" s="4">
        <v>2074190913.5331535</v>
      </c>
      <c r="BY62" s="4">
        <v>2254416377.5749993</v>
      </c>
      <c r="BZ62" s="4">
        <v>2317175264.7882905</v>
      </c>
      <c r="CA62" s="4">
        <v>2851217371.1509423</v>
      </c>
      <c r="CB62" s="4">
        <v>2503867584.7578425</v>
      </c>
      <c r="CC62" s="4">
        <v>2597592129.5147014</v>
      </c>
      <c r="CD62" s="4">
        <v>2631746123.4642344</v>
      </c>
      <c r="CE62" s="4">
        <v>3112115195.0508161</v>
      </c>
      <c r="CF62" s="4">
        <v>2695916799.553555</v>
      </c>
      <c r="CG62" s="4">
        <v>2738858080.058888</v>
      </c>
      <c r="CH62" s="4">
        <v>2711009016.4746013</v>
      </c>
      <c r="CI62" s="4">
        <v>3144854450.1957641</v>
      </c>
      <c r="CJ62" s="4">
        <v>2561315223.9350505</v>
      </c>
      <c r="CK62" s="4">
        <v>2695114324</v>
      </c>
      <c r="CL62" s="4">
        <v>2788220476</v>
      </c>
      <c r="CM62" s="4">
        <v>3394600302</v>
      </c>
      <c r="CN62" s="4">
        <v>2849427856</v>
      </c>
      <c r="CO62" s="4">
        <v>3078298205</v>
      </c>
      <c r="CP62" s="4">
        <v>3110647908</v>
      </c>
      <c r="CQ62" s="4">
        <v>3641509804</v>
      </c>
      <c r="CR62" s="4">
        <v>3004310484</v>
      </c>
      <c r="CS62" s="4">
        <v>2443274101</v>
      </c>
      <c r="CT62" s="4">
        <v>2890662399</v>
      </c>
      <c r="CU62" s="4">
        <v>3600833658</v>
      </c>
      <c r="CV62" s="4">
        <v>3342208632</v>
      </c>
      <c r="CW62" s="4">
        <v>3655804304</v>
      </c>
      <c r="CX62" s="4">
        <v>3365973277.53298</v>
      </c>
      <c r="CY62" s="4">
        <v>4073407138.9207301</v>
      </c>
      <c r="DB62" s="47"/>
    </row>
    <row r="63" spans="1:106" ht="12.75" x14ac:dyDescent="0.2">
      <c r="A63" s="8" t="s">
        <v>123</v>
      </c>
      <c r="B63" s="31" t="s">
        <v>124</v>
      </c>
      <c r="C63" s="62">
        <v>4787.7866699852275</v>
      </c>
      <c r="D63" s="63">
        <v>4874.7179930548809</v>
      </c>
      <c r="E63" s="63">
        <v>4274.1276062134966</v>
      </c>
      <c r="F63" s="63">
        <v>4252.9007594559198</v>
      </c>
      <c r="G63" s="63">
        <v>4797.174692716545</v>
      </c>
      <c r="H63" s="63">
        <v>4691.7200199113622</v>
      </c>
      <c r="I63" s="63">
        <v>4207.880478585882</v>
      </c>
      <c r="J63" s="63">
        <v>4389.0226947585097</v>
      </c>
      <c r="K63" s="63">
        <v>4271.6057025880737</v>
      </c>
      <c r="L63" s="63">
        <v>4218.3740959331972</v>
      </c>
      <c r="M63" s="63">
        <v>3908.2652331798822</v>
      </c>
      <c r="N63" s="63">
        <v>4294.6371998419618</v>
      </c>
      <c r="O63" s="63">
        <v>4528.7855196073615</v>
      </c>
      <c r="P63" s="63">
        <v>3746.9055761179798</v>
      </c>
      <c r="Q63" s="63">
        <v>3656.7780723191181</v>
      </c>
      <c r="R63" s="4">
        <v>3534.5721213161655</v>
      </c>
      <c r="S63" s="4">
        <v>3767.3562399631637</v>
      </c>
      <c r="T63" s="4">
        <v>3856.0002341940422</v>
      </c>
      <c r="U63" s="4">
        <v>4096.031746344659</v>
      </c>
      <c r="V63" s="4">
        <v>4202.6952493685831</v>
      </c>
      <c r="W63" s="4">
        <v>4518.6895839140161</v>
      </c>
      <c r="X63" s="4">
        <v>4425.6271735127084</v>
      </c>
      <c r="Y63" s="4">
        <v>4478.2917571057733</v>
      </c>
      <c r="Z63" s="4">
        <v>4468.2256667426491</v>
      </c>
      <c r="AA63" s="4">
        <v>4800.0478687029863</v>
      </c>
      <c r="AB63" s="4">
        <v>4887.2240711192153</v>
      </c>
      <c r="AC63" s="4">
        <v>4959.9010713471616</v>
      </c>
      <c r="AD63" s="4">
        <v>4975.567731393633</v>
      </c>
      <c r="AE63" s="4">
        <v>5078.0446974488732</v>
      </c>
      <c r="AF63" s="4">
        <v>4931.588235294118</v>
      </c>
      <c r="AG63" s="4">
        <v>4730.4684798650651</v>
      </c>
      <c r="AH63" s="4">
        <v>4966.0146005425831</v>
      </c>
      <c r="AI63" s="4">
        <v>4883.9177101479163</v>
      </c>
      <c r="AJ63" s="4">
        <v>4934.2565588298685</v>
      </c>
      <c r="AK63" s="4">
        <v>5200.5078397674815</v>
      </c>
      <c r="AL63" s="4">
        <v>5253</v>
      </c>
      <c r="AM63" s="4">
        <v>5348</v>
      </c>
      <c r="AN63" s="4">
        <v>5260</v>
      </c>
      <c r="AO63" s="4">
        <v>5248</v>
      </c>
      <c r="AP63" s="4">
        <v>4949</v>
      </c>
      <c r="AQ63" s="4">
        <v>5041</v>
      </c>
      <c r="AR63" s="4">
        <v>4851</v>
      </c>
      <c r="AS63" s="4">
        <v>4839</v>
      </c>
      <c r="AT63" s="4">
        <v>4069</v>
      </c>
      <c r="AU63" s="4">
        <v>4767</v>
      </c>
      <c r="AV63" s="4">
        <v>4640</v>
      </c>
      <c r="AW63" s="4">
        <v>4662</v>
      </c>
      <c r="AX63" s="4">
        <v>4871</v>
      </c>
      <c r="AY63" s="4">
        <v>5001</v>
      </c>
      <c r="AZ63" s="4">
        <v>4996</v>
      </c>
      <c r="BA63" s="50"/>
      <c r="BB63" s="62">
        <v>157910911.86906609</v>
      </c>
      <c r="BC63" s="63">
        <v>174715173.3857992</v>
      </c>
      <c r="BD63" s="63">
        <v>147016248.77256459</v>
      </c>
      <c r="BE63" s="63">
        <v>134320857.40619844</v>
      </c>
      <c r="BF63" s="63">
        <v>173053232.85642684</v>
      </c>
      <c r="BG63" s="63">
        <v>151002693.27712905</v>
      </c>
      <c r="BH63" s="63">
        <v>118010521.36839864</v>
      </c>
      <c r="BI63" s="63">
        <v>147279826.71980247</v>
      </c>
      <c r="BJ63" s="63">
        <v>126470116.04558843</v>
      </c>
      <c r="BK63" s="63">
        <v>159490222.16849199</v>
      </c>
      <c r="BL63" s="63">
        <v>127801479.39866494</v>
      </c>
      <c r="BM63" s="63">
        <v>137221203.66144297</v>
      </c>
      <c r="BN63" s="64">
        <v>163883344.29920921</v>
      </c>
      <c r="BO63" s="64">
        <v>158438304.97400147</v>
      </c>
      <c r="BP63" s="64">
        <v>120090731.32270187</v>
      </c>
      <c r="BQ63" s="4">
        <v>132780438.31150825</v>
      </c>
      <c r="BR63" s="4">
        <v>156352232.02283728</v>
      </c>
      <c r="BS63" s="4">
        <v>193695399.22765985</v>
      </c>
      <c r="BT63" s="4">
        <v>163363150.96707547</v>
      </c>
      <c r="BU63" s="4">
        <v>175973327.84554243</v>
      </c>
      <c r="BV63" s="4">
        <v>187017724.46190959</v>
      </c>
      <c r="BW63" s="4">
        <v>224512628.06597179</v>
      </c>
      <c r="BX63" s="4">
        <v>177106404.21207759</v>
      </c>
      <c r="BY63" s="4">
        <v>184753098.45469353</v>
      </c>
      <c r="BZ63" s="4">
        <v>206322990.52074009</v>
      </c>
      <c r="CA63" s="4">
        <v>249900016.92620945</v>
      </c>
      <c r="CB63" s="4">
        <v>211436868.45592648</v>
      </c>
      <c r="CC63" s="4">
        <v>222334138.64354682</v>
      </c>
      <c r="CD63" s="4">
        <v>237377203.5083667</v>
      </c>
      <c r="CE63" s="4">
        <v>289456445.04807472</v>
      </c>
      <c r="CF63" s="4">
        <v>220117337.79537719</v>
      </c>
      <c r="CG63" s="4">
        <v>235274512.26384768</v>
      </c>
      <c r="CH63" s="4">
        <v>243009091.64063066</v>
      </c>
      <c r="CI63" s="4">
        <v>286052852.25007498</v>
      </c>
      <c r="CJ63" s="4">
        <v>234816713.15742779</v>
      </c>
      <c r="CK63" s="4">
        <v>243618936</v>
      </c>
      <c r="CL63" s="4">
        <v>263978742</v>
      </c>
      <c r="CM63" s="4">
        <v>302068899</v>
      </c>
      <c r="CN63" s="4">
        <v>226011133</v>
      </c>
      <c r="CO63" s="4">
        <v>243801501</v>
      </c>
      <c r="CP63" s="4">
        <v>262575712</v>
      </c>
      <c r="CQ63" s="4">
        <v>304745155</v>
      </c>
      <c r="CR63" s="4">
        <v>244025695</v>
      </c>
      <c r="CS63" s="4">
        <v>133279352</v>
      </c>
      <c r="CT63" s="4">
        <v>237835116</v>
      </c>
      <c r="CU63" s="4">
        <v>298365372</v>
      </c>
      <c r="CV63" s="4">
        <v>233474183</v>
      </c>
      <c r="CW63" s="4">
        <v>253852129</v>
      </c>
      <c r="CX63" s="4">
        <v>259585777.91666701</v>
      </c>
      <c r="CY63" s="4">
        <v>320074453.41666698</v>
      </c>
      <c r="DB63" s="47"/>
    </row>
    <row r="64" spans="1:106" ht="12.75" x14ac:dyDescent="0.2">
      <c r="A64" s="8" t="s">
        <v>125</v>
      </c>
      <c r="B64" s="31" t="s">
        <v>126</v>
      </c>
      <c r="C64" s="62">
        <v>7478.3893122223544</v>
      </c>
      <c r="D64" s="63">
        <v>7451.4448828500372</v>
      </c>
      <c r="E64" s="63">
        <v>7524.1384888792973</v>
      </c>
      <c r="F64" s="63">
        <v>7483.6803592092983</v>
      </c>
      <c r="G64" s="63">
        <v>7873.740006564647</v>
      </c>
      <c r="H64" s="63">
        <v>7608.492928202204</v>
      </c>
      <c r="I64" s="63">
        <v>7601.1983973531242</v>
      </c>
      <c r="J64" s="63">
        <v>7513.6592906810583</v>
      </c>
      <c r="K64" s="63">
        <v>7500.5565816566468</v>
      </c>
      <c r="L64" s="63">
        <v>7326.1140071174941</v>
      </c>
      <c r="M64" s="63">
        <v>7340.0014821638269</v>
      </c>
      <c r="N64" s="63">
        <v>7298.74908463256</v>
      </c>
      <c r="O64" s="63">
        <v>7283.1543543613825</v>
      </c>
      <c r="P64" s="63">
        <v>7401.1808795769239</v>
      </c>
      <c r="Q64" s="63">
        <v>7549.1771345963098</v>
      </c>
      <c r="R64" s="4">
        <v>7604.7783558488954</v>
      </c>
      <c r="S64" s="4">
        <v>7789.6283233527183</v>
      </c>
      <c r="T64" s="4">
        <v>7891.7931739133528</v>
      </c>
      <c r="U64" s="4">
        <v>7563.4802930760743</v>
      </c>
      <c r="V64" s="4">
        <v>7426.8989085473913</v>
      </c>
      <c r="W64" s="4">
        <v>7562.9831759889457</v>
      </c>
      <c r="X64" s="4">
        <v>7597.9461682334322</v>
      </c>
      <c r="Y64" s="4">
        <v>7806.1932039869398</v>
      </c>
      <c r="Z64" s="4">
        <v>7407.2874047332525</v>
      </c>
      <c r="AA64" s="4">
        <v>7525.1279582831921</v>
      </c>
      <c r="AB64" s="4">
        <v>7711.0898515844365</v>
      </c>
      <c r="AC64" s="4">
        <v>7869.8419574809468</v>
      </c>
      <c r="AD64" s="4">
        <v>7843.8352013677813</v>
      </c>
      <c r="AE64" s="4">
        <v>7829.5592705167182</v>
      </c>
      <c r="AF64" s="4">
        <v>7945.7052621580551</v>
      </c>
      <c r="AG64" s="4">
        <v>7940.5699088145902</v>
      </c>
      <c r="AH64" s="4">
        <v>7574.4979605457165</v>
      </c>
      <c r="AI64" s="4">
        <v>7390.9477252507841</v>
      </c>
      <c r="AJ64" s="4">
        <v>7321.711124244438</v>
      </c>
      <c r="AK64" s="4">
        <v>6821.287923589286</v>
      </c>
      <c r="AL64" s="4">
        <v>7114</v>
      </c>
      <c r="AM64" s="4">
        <v>7049</v>
      </c>
      <c r="AN64" s="4">
        <v>7752</v>
      </c>
      <c r="AO64" s="4">
        <v>7858</v>
      </c>
      <c r="AP64" s="4">
        <v>7804</v>
      </c>
      <c r="AQ64" s="4">
        <v>7632</v>
      </c>
      <c r="AR64" s="4">
        <v>7487</v>
      </c>
      <c r="AS64" s="4">
        <v>7598</v>
      </c>
      <c r="AT64" s="4">
        <v>7251</v>
      </c>
      <c r="AU64" s="4">
        <v>7171</v>
      </c>
      <c r="AV64" s="4">
        <v>7138</v>
      </c>
      <c r="AW64" s="4">
        <v>7300</v>
      </c>
      <c r="AX64" s="4">
        <v>7186</v>
      </c>
      <c r="AY64" s="4">
        <v>7171</v>
      </c>
      <c r="AZ64" s="4">
        <v>7089</v>
      </c>
      <c r="BA64" s="50"/>
      <c r="BB64" s="62">
        <v>338224748.4028976</v>
      </c>
      <c r="BC64" s="63">
        <v>355299098.71240467</v>
      </c>
      <c r="BD64" s="63">
        <v>320506242.81606704</v>
      </c>
      <c r="BE64" s="63">
        <v>340111071.73120344</v>
      </c>
      <c r="BF64" s="63">
        <v>357421625.46362013</v>
      </c>
      <c r="BG64" s="63">
        <v>406869331.50173306</v>
      </c>
      <c r="BH64" s="63">
        <v>353932456.20651895</v>
      </c>
      <c r="BI64" s="63">
        <v>365466921.49661219</v>
      </c>
      <c r="BJ64" s="63">
        <v>396009954.17445964</v>
      </c>
      <c r="BK64" s="63">
        <v>408023642.88843882</v>
      </c>
      <c r="BL64" s="63">
        <v>374771411.79660743</v>
      </c>
      <c r="BM64" s="63">
        <v>415525610.65288496</v>
      </c>
      <c r="BN64" s="64">
        <v>427292339.25068444</v>
      </c>
      <c r="BO64" s="64">
        <v>466881528.4868204</v>
      </c>
      <c r="BP64" s="64">
        <v>400773782.66685218</v>
      </c>
      <c r="BQ64" s="4">
        <v>411909443.86667961</v>
      </c>
      <c r="BR64" s="4">
        <v>463760622.60177356</v>
      </c>
      <c r="BS64" s="4">
        <v>504649843.001975</v>
      </c>
      <c r="BT64" s="4">
        <v>416773427.02177501</v>
      </c>
      <c r="BU64" s="4">
        <v>428181785.96634829</v>
      </c>
      <c r="BV64" s="4">
        <v>411318481.70071149</v>
      </c>
      <c r="BW64" s="4">
        <v>516928240.47815061</v>
      </c>
      <c r="BX64" s="4">
        <v>498363076.09746498</v>
      </c>
      <c r="BY64" s="4">
        <v>473432858.43585545</v>
      </c>
      <c r="BZ64" s="4">
        <v>495286824.07534564</v>
      </c>
      <c r="CA64" s="4">
        <v>571419098.69957411</v>
      </c>
      <c r="CB64" s="4">
        <v>530597087.38697755</v>
      </c>
      <c r="CC64" s="4">
        <v>553499100.31322801</v>
      </c>
      <c r="CD64" s="4">
        <v>578524733.82679725</v>
      </c>
      <c r="CE64" s="4">
        <v>644674774.90523148</v>
      </c>
      <c r="CF64" s="4">
        <v>584953500.59196627</v>
      </c>
      <c r="CG64" s="4">
        <v>599832070.81676197</v>
      </c>
      <c r="CH64" s="4">
        <v>567906230.45387733</v>
      </c>
      <c r="CI64" s="4">
        <v>614909024.64219689</v>
      </c>
      <c r="CJ64" s="4">
        <v>542287847.67920196</v>
      </c>
      <c r="CK64" s="4">
        <v>562794001</v>
      </c>
      <c r="CL64" s="4">
        <v>573453356</v>
      </c>
      <c r="CM64" s="4">
        <v>649088830</v>
      </c>
      <c r="CN64" s="4">
        <v>608442318</v>
      </c>
      <c r="CO64" s="4">
        <v>653131116</v>
      </c>
      <c r="CP64" s="4">
        <v>607384345</v>
      </c>
      <c r="CQ64" s="4">
        <v>677100412</v>
      </c>
      <c r="CR64" s="4">
        <v>602223939</v>
      </c>
      <c r="CS64" s="4">
        <v>545833642</v>
      </c>
      <c r="CT64" s="4">
        <v>550887166</v>
      </c>
      <c r="CU64" s="4">
        <v>622706829</v>
      </c>
      <c r="CV64" s="4">
        <v>575163543</v>
      </c>
      <c r="CW64" s="4">
        <v>585469088</v>
      </c>
      <c r="CX64" s="4">
        <v>570805168.63418293</v>
      </c>
      <c r="CY64" s="4">
        <v>623702622.55072498</v>
      </c>
    </row>
    <row r="65" spans="1:240" ht="12.75" x14ac:dyDescent="0.2">
      <c r="A65" s="8" t="s">
        <v>127</v>
      </c>
      <c r="B65" s="31" t="s">
        <v>128</v>
      </c>
      <c r="C65" s="62">
        <v>4530.2996968487205</v>
      </c>
      <c r="D65" s="63">
        <v>4345.7041464469157</v>
      </c>
      <c r="E65" s="63">
        <v>4482.8292553798428</v>
      </c>
      <c r="F65" s="63">
        <v>4151.82394124864</v>
      </c>
      <c r="G65" s="63">
        <v>4059.3672205186958</v>
      </c>
      <c r="H65" s="63">
        <v>3898.120005287703</v>
      </c>
      <c r="I65" s="63">
        <v>3780.0908523272124</v>
      </c>
      <c r="J65" s="63">
        <v>3716.4739850784385</v>
      </c>
      <c r="K65" s="63">
        <v>3681.9593485968217</v>
      </c>
      <c r="L65" s="63">
        <v>3693.1432139421959</v>
      </c>
      <c r="M65" s="63">
        <v>3616.331702921821</v>
      </c>
      <c r="N65" s="63">
        <v>3489.4204831166094</v>
      </c>
      <c r="O65" s="63">
        <v>3368.8776543380177</v>
      </c>
      <c r="P65" s="63">
        <v>3243.6235636570186</v>
      </c>
      <c r="Q65" s="63">
        <v>3244.6813594059486</v>
      </c>
      <c r="R65" s="4">
        <v>3094.9013731645623</v>
      </c>
      <c r="S65" s="4">
        <v>2873.4581276529689</v>
      </c>
      <c r="T65" s="4">
        <v>2646.4616045372627</v>
      </c>
      <c r="U65" s="4">
        <v>2643.4935113573238</v>
      </c>
      <c r="V65" s="4">
        <v>3116.1575848919006</v>
      </c>
      <c r="W65" s="4">
        <v>2994.8502991285059</v>
      </c>
      <c r="X65" s="4">
        <v>2947.1077928907589</v>
      </c>
      <c r="Y65" s="4">
        <v>2843.0642874847113</v>
      </c>
      <c r="Z65" s="4">
        <v>2936.8837336244542</v>
      </c>
      <c r="AA65" s="4">
        <v>2947.1375545851529</v>
      </c>
      <c r="AB65" s="4">
        <v>3259.4104803493451</v>
      </c>
      <c r="AC65" s="4">
        <v>3843.8013100436683</v>
      </c>
      <c r="AD65" s="4">
        <v>3535.1993479835787</v>
      </c>
      <c r="AE65" s="4">
        <v>3687.2653948321658</v>
      </c>
      <c r="AF65" s="4">
        <v>4189.7431779763347</v>
      </c>
      <c r="AG65" s="4">
        <v>5166.2303791354752</v>
      </c>
      <c r="AH65" s="4">
        <v>3981.8636183935032</v>
      </c>
      <c r="AI65" s="4">
        <v>4126.5059742241874</v>
      </c>
      <c r="AJ65" s="4">
        <v>4260.6458174920699</v>
      </c>
      <c r="AK65" s="4">
        <v>4380.6769758882128</v>
      </c>
      <c r="AL65" s="4">
        <v>4701</v>
      </c>
      <c r="AM65" s="4">
        <v>5023</v>
      </c>
      <c r="AN65" s="4">
        <v>5033</v>
      </c>
      <c r="AO65" s="4">
        <v>5350</v>
      </c>
      <c r="AP65" s="4">
        <v>5404</v>
      </c>
      <c r="AQ65" s="4">
        <v>5387</v>
      </c>
      <c r="AR65" s="4">
        <v>5456</v>
      </c>
      <c r="AS65" s="4">
        <v>5427</v>
      </c>
      <c r="AT65" s="4">
        <v>3029</v>
      </c>
      <c r="AU65" s="4">
        <v>3032</v>
      </c>
      <c r="AV65" s="4">
        <v>3129</v>
      </c>
      <c r="AW65" s="4">
        <v>2792</v>
      </c>
      <c r="AX65" s="4">
        <v>3034</v>
      </c>
      <c r="AY65" s="4">
        <v>3032</v>
      </c>
      <c r="AZ65" s="4">
        <v>3102</v>
      </c>
      <c r="BA65" s="50"/>
      <c r="BB65" s="62">
        <v>99779011.878197551</v>
      </c>
      <c r="BC65" s="63">
        <v>101672663.46743026</v>
      </c>
      <c r="BD65" s="63">
        <v>96104239.738014892</v>
      </c>
      <c r="BE65" s="63">
        <v>103791526.45758857</v>
      </c>
      <c r="BF65" s="63">
        <v>101846856.64626732</v>
      </c>
      <c r="BG65" s="63">
        <v>111045587.13914755</v>
      </c>
      <c r="BH65" s="63">
        <v>92779455.52474992</v>
      </c>
      <c r="BI65" s="63">
        <v>98547011.216563284</v>
      </c>
      <c r="BJ65" s="63">
        <v>95217038.38305071</v>
      </c>
      <c r="BK65" s="63">
        <v>101053705.88390993</v>
      </c>
      <c r="BL65" s="63">
        <v>86264819.594743177</v>
      </c>
      <c r="BM65" s="63">
        <v>86740268.985427514</v>
      </c>
      <c r="BN65" s="64">
        <v>78121101.883839011</v>
      </c>
      <c r="BO65" s="64">
        <v>83165029.429251716</v>
      </c>
      <c r="BP65" s="64">
        <v>71432035.847256646</v>
      </c>
      <c r="BQ65" s="4">
        <v>76503899.894302309</v>
      </c>
      <c r="BR65" s="4">
        <v>72704009.777061</v>
      </c>
      <c r="BS65" s="4">
        <v>77162407.975331947</v>
      </c>
      <c r="BT65" s="4">
        <v>70382465.885614038</v>
      </c>
      <c r="BU65" s="4">
        <v>80563095.063306347</v>
      </c>
      <c r="BV65" s="4">
        <v>80193079.721589103</v>
      </c>
      <c r="BW65" s="4">
        <v>89750278.759590238</v>
      </c>
      <c r="BX65" s="4">
        <v>76845817.378643751</v>
      </c>
      <c r="BY65" s="4">
        <v>81349631.302292481</v>
      </c>
      <c r="BZ65" s="4">
        <v>84572534.170667633</v>
      </c>
      <c r="CA65" s="4">
        <v>119467629.9427793</v>
      </c>
      <c r="CB65" s="4">
        <v>119997169.36017326</v>
      </c>
      <c r="CC65" s="4">
        <v>98337025.720225334</v>
      </c>
      <c r="CD65" s="4">
        <v>106886877.58948351</v>
      </c>
      <c r="CE65" s="4">
        <v>125436541.9960766</v>
      </c>
      <c r="CF65" s="4">
        <v>158591741.92976734</v>
      </c>
      <c r="CG65" s="4">
        <v>136142958.8218894</v>
      </c>
      <c r="CH65" s="4">
        <v>144198017.76360068</v>
      </c>
      <c r="CI65" s="4">
        <v>159562068.6939764</v>
      </c>
      <c r="CJ65" s="4">
        <v>150344845.32083386</v>
      </c>
      <c r="CK65" s="4">
        <v>171777936</v>
      </c>
      <c r="CL65" s="4">
        <v>184455119</v>
      </c>
      <c r="CM65" s="4">
        <v>191656778</v>
      </c>
      <c r="CN65" s="4">
        <v>194700101</v>
      </c>
      <c r="CO65" s="4">
        <v>193769692</v>
      </c>
      <c r="CP65" s="4">
        <v>198792827</v>
      </c>
      <c r="CQ65" s="4">
        <v>221997872</v>
      </c>
      <c r="CR65" s="4">
        <v>206633729</v>
      </c>
      <c r="CS65" s="4">
        <v>124049112</v>
      </c>
      <c r="CT65" s="4">
        <v>150590701</v>
      </c>
      <c r="CU65" s="4">
        <v>145835272</v>
      </c>
      <c r="CV65" s="4">
        <v>132703303</v>
      </c>
      <c r="CW65" s="4">
        <v>148010195</v>
      </c>
      <c r="CX65" s="4">
        <v>139920146.48620099</v>
      </c>
      <c r="CY65" s="4">
        <v>166863925.23928601</v>
      </c>
    </row>
    <row r="66" spans="1:240" s="9" customFormat="1" ht="11.25" x14ac:dyDescent="0.2">
      <c r="A66" s="39" t="s">
        <v>129</v>
      </c>
      <c r="B66" s="32" t="s">
        <v>130</v>
      </c>
      <c r="C66" s="67">
        <f t="shared" ref="C66:Q66" si="98">SUM(C67:C69)</f>
        <v>82439.375817474051</v>
      </c>
      <c r="D66" s="68">
        <f t="shared" si="98"/>
        <v>83113.479930077519</v>
      </c>
      <c r="E66" s="68">
        <f t="shared" si="98"/>
        <v>78429.592544976622</v>
      </c>
      <c r="F66" s="68">
        <f t="shared" si="98"/>
        <v>74091.810585440457</v>
      </c>
      <c r="G66" s="68">
        <f t="shared" si="98"/>
        <v>74508.221261165862</v>
      </c>
      <c r="H66" s="68">
        <f t="shared" si="98"/>
        <v>73173.958124908881</v>
      </c>
      <c r="I66" s="68">
        <f t="shared" si="98"/>
        <v>73738.511476133528</v>
      </c>
      <c r="J66" s="68">
        <f t="shared" si="98"/>
        <v>71631.579576522301</v>
      </c>
      <c r="K66" s="68">
        <f t="shared" si="98"/>
        <v>71479.944033860564</v>
      </c>
      <c r="L66" s="68">
        <f t="shared" si="98"/>
        <v>71126.587705400598</v>
      </c>
      <c r="M66" s="68">
        <f t="shared" si="98"/>
        <v>69816.251773235985</v>
      </c>
      <c r="N66" s="68">
        <f t="shared" si="98"/>
        <v>68882.18018325686</v>
      </c>
      <c r="O66" s="68">
        <f t="shared" si="98"/>
        <v>69047.701458957221</v>
      </c>
      <c r="P66" s="68">
        <f t="shared" si="98"/>
        <v>70431.536630655668</v>
      </c>
      <c r="Q66" s="68">
        <f t="shared" si="98"/>
        <v>66850.91770878699</v>
      </c>
      <c r="R66" s="6">
        <f t="shared" ref="R66:Z66" si="99">SUM(R67:R69)</f>
        <v>64411.773571154888</v>
      </c>
      <c r="S66" s="6">
        <f t="shared" si="99"/>
        <v>66872.488055831156</v>
      </c>
      <c r="T66" s="6">
        <f t="shared" si="99"/>
        <v>67597.751257912067</v>
      </c>
      <c r="U66" s="6">
        <f t="shared" si="99"/>
        <v>66682.045832094038</v>
      </c>
      <c r="V66" s="6">
        <f t="shared" si="99"/>
        <v>66979.061172639471</v>
      </c>
      <c r="W66" s="6">
        <f t="shared" si="99"/>
        <v>67247.745465284301</v>
      </c>
      <c r="X66" s="6">
        <f t="shared" si="99"/>
        <v>66677.673596911889</v>
      </c>
      <c r="Y66" s="6">
        <f t="shared" si="99"/>
        <v>67416.237547273704</v>
      </c>
      <c r="Z66" s="6">
        <f t="shared" si="99"/>
        <v>66972.404886524775</v>
      </c>
      <c r="AA66" s="6">
        <f t="shared" ref="AA66:AG66" si="100">SUM(AA67:AA69)</f>
        <v>68860.77280984087</v>
      </c>
      <c r="AB66" s="6">
        <f t="shared" si="100"/>
        <v>70265.445124060658</v>
      </c>
      <c r="AC66" s="6">
        <f t="shared" si="100"/>
        <v>70463.006500765448</v>
      </c>
      <c r="AD66" s="6">
        <f t="shared" si="100"/>
        <v>68218.535536026684</v>
      </c>
      <c r="AE66" s="6">
        <f t="shared" si="100"/>
        <v>69515.291554958138</v>
      </c>
      <c r="AF66" s="6">
        <f t="shared" si="100"/>
        <v>70830.675724095432</v>
      </c>
      <c r="AG66" s="6">
        <f t="shared" si="100"/>
        <v>71200.516893885855</v>
      </c>
      <c r="AH66" s="45">
        <f t="shared" ref="AH66:AO66" si="101">SUM(AH67:AH69)</f>
        <v>70624.007835219963</v>
      </c>
      <c r="AI66" s="45">
        <f t="shared" si="101"/>
        <v>71059.867026391148</v>
      </c>
      <c r="AJ66" s="45">
        <f t="shared" si="101"/>
        <v>71388.345533590356</v>
      </c>
      <c r="AK66" s="45">
        <f t="shared" si="101"/>
        <v>71015.386703566648</v>
      </c>
      <c r="AL66" s="45">
        <f t="shared" si="101"/>
        <v>68756</v>
      </c>
      <c r="AM66" s="45">
        <f t="shared" si="101"/>
        <v>70166</v>
      </c>
      <c r="AN66" s="45">
        <f t="shared" si="101"/>
        <v>70750</v>
      </c>
      <c r="AO66" s="45">
        <f t="shared" si="101"/>
        <v>68215</v>
      </c>
      <c r="AP66" s="45">
        <f>SUM(AP67:AP69)</f>
        <v>66690</v>
      </c>
      <c r="AQ66" s="45">
        <f t="shared" ref="AQ66:AX66" si="102">SUM(AQ67:AQ69)</f>
        <v>66973</v>
      </c>
      <c r="AR66" s="45">
        <f t="shared" si="102"/>
        <v>67586</v>
      </c>
      <c r="AS66" s="45">
        <f t="shared" si="102"/>
        <v>67864</v>
      </c>
      <c r="AT66" s="45">
        <f t="shared" si="102"/>
        <v>56069</v>
      </c>
      <c r="AU66" s="45">
        <f t="shared" si="102"/>
        <v>55910</v>
      </c>
      <c r="AV66" s="45">
        <f t="shared" si="102"/>
        <v>57175</v>
      </c>
      <c r="AW66" s="45">
        <f t="shared" si="102"/>
        <v>56876</v>
      </c>
      <c r="AX66" s="45">
        <f t="shared" si="102"/>
        <v>56371</v>
      </c>
      <c r="AY66" s="45">
        <v>57997</v>
      </c>
      <c r="AZ66" s="45">
        <v>58087</v>
      </c>
      <c r="BA66" s="50"/>
      <c r="BB66" s="67">
        <f t="shared" ref="BB66:BP66" si="103">BB67+BB68+BB69</f>
        <v>2012857453.2231779</v>
      </c>
      <c r="BC66" s="68">
        <f t="shared" si="103"/>
        <v>2346643047.5442328</v>
      </c>
      <c r="BD66" s="68">
        <f t="shared" si="103"/>
        <v>2009166973.0444431</v>
      </c>
      <c r="BE66" s="68">
        <f t="shared" si="103"/>
        <v>1937372927.3926687</v>
      </c>
      <c r="BF66" s="68">
        <f t="shared" si="103"/>
        <v>2029750240.1913986</v>
      </c>
      <c r="BG66" s="68">
        <f t="shared" si="103"/>
        <v>2270330505.0494757</v>
      </c>
      <c r="BH66" s="68">
        <f t="shared" si="103"/>
        <v>1916652957.1706052</v>
      </c>
      <c r="BI66" s="68">
        <f t="shared" si="103"/>
        <v>1904988858.3461719</v>
      </c>
      <c r="BJ66" s="68">
        <f t="shared" si="103"/>
        <v>1838925025.0568328</v>
      </c>
      <c r="BK66" s="68">
        <f t="shared" si="103"/>
        <v>2033027203.4220533</v>
      </c>
      <c r="BL66" s="68">
        <f t="shared" si="103"/>
        <v>1689904828.9505982</v>
      </c>
      <c r="BM66" s="68">
        <f t="shared" si="103"/>
        <v>1869650764.773766</v>
      </c>
      <c r="BN66" s="68">
        <f t="shared" si="103"/>
        <v>1888536373.869405</v>
      </c>
      <c r="BO66" s="68">
        <f t="shared" si="103"/>
        <v>2149393911.3138227</v>
      </c>
      <c r="BP66" s="68">
        <f t="shared" si="103"/>
        <v>1603592804.6865497</v>
      </c>
      <c r="BQ66" s="6">
        <f>SUM(BQ67:BQ69)</f>
        <v>1636187227.1975818</v>
      </c>
      <c r="BR66" s="6">
        <f t="shared" ref="BR66:BY66" si="104">SUM(BR67:BR69)</f>
        <v>1707195675.7318246</v>
      </c>
      <c r="BS66" s="6">
        <f t="shared" si="104"/>
        <v>1930268380.6660485</v>
      </c>
      <c r="BT66" s="6">
        <f t="shared" si="104"/>
        <v>1667957343.8286364</v>
      </c>
      <c r="BU66" s="6">
        <f t="shared" si="104"/>
        <v>1745931536.6879315</v>
      </c>
      <c r="BV66" s="6">
        <f t="shared" si="104"/>
        <v>1770544173.7770064</v>
      </c>
      <c r="BW66" s="6">
        <f t="shared" si="104"/>
        <v>2013844475.8727102</v>
      </c>
      <c r="BX66" s="6">
        <f t="shared" si="104"/>
        <v>1804246494.7569716</v>
      </c>
      <c r="BY66" s="6">
        <f t="shared" si="104"/>
        <v>1849896132.0945976</v>
      </c>
      <c r="BZ66" s="6">
        <f t="shared" ref="BZ66:CF66" si="105">SUM(BZ67:BZ69)</f>
        <v>1979651293.7267141</v>
      </c>
      <c r="CA66" s="6">
        <f t="shared" si="105"/>
        <v>2260636992.5626912</v>
      </c>
      <c r="CB66" s="6">
        <f t="shared" si="105"/>
        <v>2077010575.5551052</v>
      </c>
      <c r="CC66" s="6">
        <f t="shared" si="105"/>
        <v>2098024805.6366715</v>
      </c>
      <c r="CD66" s="6">
        <f t="shared" si="105"/>
        <v>2231540819.2780576</v>
      </c>
      <c r="CE66" s="6">
        <f t="shared" si="105"/>
        <v>2503665174.4895458</v>
      </c>
      <c r="CF66" s="6">
        <f t="shared" si="105"/>
        <v>2233708015.0782137</v>
      </c>
      <c r="CG66" s="45">
        <f t="shared" ref="CG66:CW66" si="106">SUM(CG67:CG69)</f>
        <v>2292961114.6485877</v>
      </c>
      <c r="CH66" s="45">
        <f t="shared" si="106"/>
        <v>2394586496.1434526</v>
      </c>
      <c r="CI66" s="45">
        <f t="shared" si="106"/>
        <v>2617456435.0046568</v>
      </c>
      <c r="CJ66" s="45">
        <f t="shared" si="106"/>
        <v>2296760097.864121</v>
      </c>
      <c r="CK66" s="45">
        <f t="shared" si="106"/>
        <v>2341290000</v>
      </c>
      <c r="CL66" s="45">
        <f t="shared" si="106"/>
        <v>2378241312</v>
      </c>
      <c r="CM66" s="45">
        <f t="shared" si="106"/>
        <v>2705996093</v>
      </c>
      <c r="CN66" s="45">
        <f t="shared" si="106"/>
        <v>2418157736</v>
      </c>
      <c r="CO66" s="45">
        <f t="shared" si="106"/>
        <v>2503187315</v>
      </c>
      <c r="CP66" s="45">
        <f t="shared" si="106"/>
        <v>2577274133</v>
      </c>
      <c r="CQ66" s="45">
        <f t="shared" si="106"/>
        <v>2836111241</v>
      </c>
      <c r="CR66" s="45">
        <f t="shared" si="106"/>
        <v>2637249622</v>
      </c>
      <c r="CS66" s="45">
        <f t="shared" si="106"/>
        <v>1716752207</v>
      </c>
      <c r="CT66" s="45">
        <f t="shared" si="106"/>
        <v>2235855298</v>
      </c>
      <c r="CU66" s="45">
        <f t="shared" si="106"/>
        <v>2564682906</v>
      </c>
      <c r="CV66" s="45">
        <f t="shared" si="106"/>
        <v>2503334130</v>
      </c>
      <c r="CW66" s="45">
        <f t="shared" si="106"/>
        <v>2518815924</v>
      </c>
      <c r="CX66" s="45">
        <v>2553665087.286397</v>
      </c>
      <c r="CY66" s="45">
        <v>3223263547.7725997</v>
      </c>
      <c r="CZ66" s="1"/>
    </row>
    <row r="67" spans="1:240" ht="12.75" x14ac:dyDescent="0.2">
      <c r="A67" s="8" t="s">
        <v>131</v>
      </c>
      <c r="B67" s="31" t="s">
        <v>132</v>
      </c>
      <c r="C67" s="62">
        <v>33005.108314513243</v>
      </c>
      <c r="D67" s="63">
        <v>34405.405937024741</v>
      </c>
      <c r="E67" s="63">
        <v>30713.968907820155</v>
      </c>
      <c r="F67" s="63">
        <v>29463.4640361928</v>
      </c>
      <c r="G67" s="63">
        <v>30177.077970377275</v>
      </c>
      <c r="H67" s="63">
        <v>29954.177135799764</v>
      </c>
      <c r="I67" s="63">
        <v>31282.826628915402</v>
      </c>
      <c r="J67" s="63">
        <v>29475.341311473385</v>
      </c>
      <c r="K67" s="63">
        <v>30485.571910421993</v>
      </c>
      <c r="L67" s="63">
        <v>31170.153093194916</v>
      </c>
      <c r="M67" s="63">
        <v>31052.670583272509</v>
      </c>
      <c r="N67" s="63">
        <v>31081.5064752748</v>
      </c>
      <c r="O67" s="63">
        <v>31667.696094172974</v>
      </c>
      <c r="P67" s="63">
        <v>33577.46929087177</v>
      </c>
      <c r="Q67" s="63">
        <v>31022.103770509475</v>
      </c>
      <c r="R67" s="4">
        <v>28539.365243065949</v>
      </c>
      <c r="S67" s="4">
        <v>30500.177896659468</v>
      </c>
      <c r="T67" s="4">
        <v>30588.833995482823</v>
      </c>
      <c r="U67" s="4">
        <v>28784.673849872772</v>
      </c>
      <c r="V67" s="4">
        <v>29261.634800402397</v>
      </c>
      <c r="W67" s="4">
        <v>29158.397580759665</v>
      </c>
      <c r="X67" s="4">
        <v>28044.413012495632</v>
      </c>
      <c r="Y67" s="4">
        <v>29382.866479591979</v>
      </c>
      <c r="Z67" s="4">
        <v>29303.690450188085</v>
      </c>
      <c r="AA67" s="4">
        <v>30808.799255753755</v>
      </c>
      <c r="AB67" s="4">
        <v>31291.285220240261</v>
      </c>
      <c r="AC67" s="4">
        <v>30733.785179792099</v>
      </c>
      <c r="AD67" s="4">
        <v>27630.362297705851</v>
      </c>
      <c r="AE67" s="4">
        <v>26536.231904677221</v>
      </c>
      <c r="AF67" s="4">
        <v>26699.383318513246</v>
      </c>
      <c r="AG67" s="4">
        <v>25838.906028810241</v>
      </c>
      <c r="AH67" s="4">
        <v>27726.10709924567</v>
      </c>
      <c r="AI67" s="4">
        <v>29273.520025387501</v>
      </c>
      <c r="AJ67" s="4">
        <v>31593.751870740311</v>
      </c>
      <c r="AK67" s="4">
        <v>32968.69158371415</v>
      </c>
      <c r="AL67" s="4">
        <v>31316</v>
      </c>
      <c r="AM67" s="4">
        <v>32269</v>
      </c>
      <c r="AN67" s="4">
        <v>31937</v>
      </c>
      <c r="AO67" s="4">
        <v>28720</v>
      </c>
      <c r="AP67" s="4">
        <v>26685</v>
      </c>
      <c r="AQ67" s="4">
        <v>26797</v>
      </c>
      <c r="AR67" s="4">
        <v>26563</v>
      </c>
      <c r="AS67" s="4">
        <v>26329</v>
      </c>
      <c r="AT67" s="4">
        <v>24066</v>
      </c>
      <c r="AU67" s="4">
        <v>24218</v>
      </c>
      <c r="AV67" s="4">
        <v>24472</v>
      </c>
      <c r="AW67" s="4">
        <v>24007</v>
      </c>
      <c r="AX67" s="4">
        <v>24415</v>
      </c>
      <c r="AY67" s="4">
        <v>25798</v>
      </c>
      <c r="AZ67" s="4">
        <v>25841</v>
      </c>
      <c r="BA67" s="50"/>
      <c r="BB67" s="62">
        <v>504501516.18036526</v>
      </c>
      <c r="BC67" s="63">
        <v>606062742.75095057</v>
      </c>
      <c r="BD67" s="63">
        <v>517953824.79775798</v>
      </c>
      <c r="BE67" s="63">
        <v>551801540.04082382</v>
      </c>
      <c r="BF67" s="63">
        <v>593792835.77890062</v>
      </c>
      <c r="BG67" s="63">
        <v>691575059.80732489</v>
      </c>
      <c r="BH67" s="63">
        <v>593540926.29963124</v>
      </c>
      <c r="BI67" s="63">
        <v>601041321.81870234</v>
      </c>
      <c r="BJ67" s="63">
        <v>625394201.18707693</v>
      </c>
      <c r="BK67" s="63">
        <v>703395045.93361342</v>
      </c>
      <c r="BL67" s="63">
        <v>620329036.94737887</v>
      </c>
      <c r="BM67" s="63">
        <v>799281489.5683043</v>
      </c>
      <c r="BN67" s="64">
        <v>875956834.24063444</v>
      </c>
      <c r="BO67" s="64">
        <v>997647051.36054564</v>
      </c>
      <c r="BP67" s="64">
        <v>661150092.22294796</v>
      </c>
      <c r="BQ67" s="4">
        <v>667538515.8228327</v>
      </c>
      <c r="BR67" s="4">
        <v>738146392.09974658</v>
      </c>
      <c r="BS67" s="4">
        <v>808825387.8714751</v>
      </c>
      <c r="BT67" s="4">
        <v>657099959.34614837</v>
      </c>
      <c r="BU67" s="4">
        <v>685944645.09611833</v>
      </c>
      <c r="BV67" s="4">
        <v>694495584.54377532</v>
      </c>
      <c r="BW67" s="4">
        <v>790714061.47721815</v>
      </c>
      <c r="BX67" s="4">
        <v>693480931.24273133</v>
      </c>
      <c r="BY67" s="4">
        <v>700687699.7344147</v>
      </c>
      <c r="BZ67" s="4">
        <v>783989043.41142976</v>
      </c>
      <c r="CA67" s="4">
        <v>896855697.87504005</v>
      </c>
      <c r="CB67" s="4">
        <v>828775069.3944689</v>
      </c>
      <c r="CC67" s="4">
        <v>797703007.89362001</v>
      </c>
      <c r="CD67" s="4">
        <v>819960792.32261133</v>
      </c>
      <c r="CE67" s="4">
        <v>905087563.20887136</v>
      </c>
      <c r="CF67" s="4">
        <v>751139998.47998631</v>
      </c>
      <c r="CG67" s="4">
        <v>825344795.61603451</v>
      </c>
      <c r="CH67" s="4">
        <v>912146239.58858216</v>
      </c>
      <c r="CI67" s="4">
        <v>1045069756.8748955</v>
      </c>
      <c r="CJ67" s="4">
        <v>958143054.56549847</v>
      </c>
      <c r="CK67" s="4">
        <v>971231430</v>
      </c>
      <c r="CL67" s="4">
        <v>976126423</v>
      </c>
      <c r="CM67" s="4">
        <v>1055036800</v>
      </c>
      <c r="CN67" s="4">
        <v>874038123</v>
      </c>
      <c r="CO67" s="4">
        <v>869828970</v>
      </c>
      <c r="CP67" s="4">
        <v>877700185</v>
      </c>
      <c r="CQ67" s="4">
        <v>951360258</v>
      </c>
      <c r="CR67" s="4">
        <v>861873374</v>
      </c>
      <c r="CS67" s="4">
        <v>507896583</v>
      </c>
      <c r="CT67" s="4">
        <v>777978062</v>
      </c>
      <c r="CU67" s="4">
        <v>927319415</v>
      </c>
      <c r="CV67" s="4">
        <v>853442570</v>
      </c>
      <c r="CW67" s="4">
        <v>851000529</v>
      </c>
      <c r="CX67" s="4">
        <v>892324306.16180897</v>
      </c>
      <c r="CY67" s="4">
        <v>1010813254.242291</v>
      </c>
    </row>
    <row r="68" spans="1:240" ht="12.75" x14ac:dyDescent="0.2">
      <c r="A68" s="8" t="s">
        <v>133</v>
      </c>
      <c r="B68" s="31" t="s">
        <v>134</v>
      </c>
      <c r="C68" s="62">
        <v>32173.920334171118</v>
      </c>
      <c r="D68" s="63">
        <v>31402.595948079212</v>
      </c>
      <c r="E68" s="63">
        <v>30970.518826186912</v>
      </c>
      <c r="F68" s="63">
        <v>29099.739559336624</v>
      </c>
      <c r="G68" s="63">
        <v>29080.186937261667</v>
      </c>
      <c r="H68" s="63">
        <v>28741.598395803354</v>
      </c>
      <c r="I68" s="63">
        <v>28447.180691428406</v>
      </c>
      <c r="J68" s="63">
        <v>28460.808896909522</v>
      </c>
      <c r="K68" s="63">
        <v>27624.248467730013</v>
      </c>
      <c r="L68" s="63">
        <v>26947.714013779554</v>
      </c>
      <c r="M68" s="63">
        <v>26474.72399427346</v>
      </c>
      <c r="N68" s="63">
        <v>25818.304477077585</v>
      </c>
      <c r="O68" s="63">
        <v>25641.401328365671</v>
      </c>
      <c r="P68" s="63">
        <v>25472.607075806314</v>
      </c>
      <c r="Q68" s="63">
        <v>24770.993336553012</v>
      </c>
      <c r="R68" s="4">
        <v>24683.65270775196</v>
      </c>
      <c r="S68" s="4">
        <v>25013.485241932693</v>
      </c>
      <c r="T68" s="4">
        <v>25286.407689327803</v>
      </c>
      <c r="U68" s="4">
        <v>25719.666953151973</v>
      </c>
      <c r="V68" s="4">
        <v>25405.520750664858</v>
      </c>
      <c r="W68" s="4">
        <v>25226.760689011026</v>
      </c>
      <c r="X68" s="4">
        <v>25387.404913846232</v>
      </c>
      <c r="Y68" s="4">
        <v>24941.185230107403</v>
      </c>
      <c r="Z68" s="4">
        <v>24987.390112012363</v>
      </c>
      <c r="AA68" s="4">
        <v>26178.171752285314</v>
      </c>
      <c r="AB68" s="4">
        <v>26876.484228144713</v>
      </c>
      <c r="AC68" s="4">
        <v>28072.887987640017</v>
      </c>
      <c r="AD68" s="4">
        <v>28639.786665882672</v>
      </c>
      <c r="AE68" s="4">
        <v>31409.329614945236</v>
      </c>
      <c r="AF68" s="4">
        <v>32079.870598414083</v>
      </c>
      <c r="AG68" s="4">
        <v>34294.15200591358</v>
      </c>
      <c r="AH68" s="4">
        <v>32673.883528228762</v>
      </c>
      <c r="AI68" s="4">
        <v>31550.7302891615</v>
      </c>
      <c r="AJ68" s="4">
        <v>29651.241887146232</v>
      </c>
      <c r="AK68" s="4">
        <v>27994.708826499442</v>
      </c>
      <c r="AL68" s="4">
        <v>27454</v>
      </c>
      <c r="AM68" s="4">
        <v>27711</v>
      </c>
      <c r="AN68" s="4">
        <v>27971</v>
      </c>
      <c r="AO68" s="4">
        <v>28975</v>
      </c>
      <c r="AP68" s="4">
        <v>29552</v>
      </c>
      <c r="AQ68" s="4">
        <v>29980</v>
      </c>
      <c r="AR68" s="4">
        <v>31086</v>
      </c>
      <c r="AS68" s="4">
        <v>32035</v>
      </c>
      <c r="AT68" s="4">
        <v>23237</v>
      </c>
      <c r="AU68" s="4">
        <v>23326</v>
      </c>
      <c r="AV68" s="4">
        <v>24438</v>
      </c>
      <c r="AW68" s="4">
        <v>24491</v>
      </c>
      <c r="AX68" s="4">
        <v>23789</v>
      </c>
      <c r="AY68" s="4">
        <v>23990</v>
      </c>
      <c r="AZ68" s="4">
        <v>23990</v>
      </c>
      <c r="BA68" s="50"/>
      <c r="BB68" s="62">
        <v>795585601.75137019</v>
      </c>
      <c r="BC68" s="63">
        <v>878085388.81187356</v>
      </c>
      <c r="BD68" s="63">
        <v>828782659.87157798</v>
      </c>
      <c r="BE68" s="63">
        <v>787041489.77650273</v>
      </c>
      <c r="BF68" s="63">
        <v>813057657.41343462</v>
      </c>
      <c r="BG68" s="63">
        <v>848055919.23723137</v>
      </c>
      <c r="BH68" s="63">
        <v>807653366.39949334</v>
      </c>
      <c r="BI68" s="63">
        <v>816909615.90369618</v>
      </c>
      <c r="BJ68" s="63">
        <v>754720264.38977826</v>
      </c>
      <c r="BK68" s="63">
        <v>815983974.57333648</v>
      </c>
      <c r="BL68" s="63">
        <v>731273458.04850268</v>
      </c>
      <c r="BM68" s="63">
        <v>735822392.61936092</v>
      </c>
      <c r="BN68" s="64">
        <v>697946376.58731949</v>
      </c>
      <c r="BO68" s="64">
        <v>795734381.68281436</v>
      </c>
      <c r="BP68" s="64">
        <v>704159946.77863288</v>
      </c>
      <c r="BQ68" s="4">
        <v>712468579.65873134</v>
      </c>
      <c r="BR68" s="4">
        <v>706873820.05541766</v>
      </c>
      <c r="BS68" s="4">
        <v>826474521.14479733</v>
      </c>
      <c r="BT68" s="4">
        <v>744350492.00445092</v>
      </c>
      <c r="BU68" s="4">
        <v>773434695.25336778</v>
      </c>
      <c r="BV68" s="4">
        <v>791876437.19430602</v>
      </c>
      <c r="BW68" s="4">
        <v>881626224.07100046</v>
      </c>
      <c r="BX68" s="4">
        <v>806215960.6109165</v>
      </c>
      <c r="BY68" s="4">
        <v>845242395.99752843</v>
      </c>
      <c r="BZ68" s="4">
        <v>893976117.6834625</v>
      </c>
      <c r="CA68" s="4">
        <v>1030120852.2777029</v>
      </c>
      <c r="CB68" s="4">
        <v>954449351.60699141</v>
      </c>
      <c r="CC68" s="4">
        <v>1005663754.1381239</v>
      </c>
      <c r="CD68" s="4">
        <v>1115001472.5198674</v>
      </c>
      <c r="CE68" s="4">
        <v>1265567374.0034931</v>
      </c>
      <c r="CF68" s="4">
        <v>1196388358.5560448</v>
      </c>
      <c r="CG68" s="4">
        <v>1168705275.549268</v>
      </c>
      <c r="CH68" s="4">
        <v>1173940023.764343</v>
      </c>
      <c r="CI68" s="4">
        <v>1237501922.0421782</v>
      </c>
      <c r="CJ68" s="4">
        <v>1020927165.908567</v>
      </c>
      <c r="CK68" s="4">
        <v>1027814730</v>
      </c>
      <c r="CL68" s="4">
        <v>1061079504</v>
      </c>
      <c r="CM68" s="4">
        <v>1222685732</v>
      </c>
      <c r="CN68" s="4">
        <v>1167390739</v>
      </c>
      <c r="CO68" s="4">
        <v>1253919779</v>
      </c>
      <c r="CP68" s="4">
        <v>1328047060</v>
      </c>
      <c r="CQ68" s="4">
        <v>1488843943</v>
      </c>
      <c r="CR68" s="4">
        <v>1417694636</v>
      </c>
      <c r="CS68" s="4">
        <v>931418252</v>
      </c>
      <c r="CT68" s="4">
        <v>1122231247</v>
      </c>
      <c r="CU68" s="4">
        <v>1272277686</v>
      </c>
      <c r="CV68" s="4">
        <v>1310858800</v>
      </c>
      <c r="CW68" s="4">
        <v>1316665432</v>
      </c>
      <c r="CX68" s="4">
        <v>1323254047.8055</v>
      </c>
      <c r="CY68" s="4">
        <v>1793052198.7969999</v>
      </c>
    </row>
    <row r="69" spans="1:240" ht="12.75" x14ac:dyDescent="0.2">
      <c r="A69" s="8" t="s">
        <v>135</v>
      </c>
      <c r="B69" s="31" t="s">
        <v>136</v>
      </c>
      <c r="C69" s="62">
        <v>17260.347168789685</v>
      </c>
      <c r="D69" s="63">
        <v>17305.478044973574</v>
      </c>
      <c r="E69" s="63">
        <v>16745.104810969558</v>
      </c>
      <c r="F69" s="63">
        <v>15528.606989911024</v>
      </c>
      <c r="G69" s="63">
        <v>15250.956353526915</v>
      </c>
      <c r="H69" s="63">
        <v>14478.182593305759</v>
      </c>
      <c r="I69" s="63">
        <v>14008.504155789717</v>
      </c>
      <c r="J69" s="63">
        <v>13695.429368139386</v>
      </c>
      <c r="K69" s="63">
        <v>13370.123655708554</v>
      </c>
      <c r="L69" s="63">
        <v>13008.720598426127</v>
      </c>
      <c r="M69" s="63">
        <v>12288.857195690009</v>
      </c>
      <c r="N69" s="63">
        <v>11982.369230904478</v>
      </c>
      <c r="O69" s="63">
        <v>11738.604036418579</v>
      </c>
      <c r="P69" s="63">
        <v>11381.460263977591</v>
      </c>
      <c r="Q69" s="63">
        <v>11057.820601724507</v>
      </c>
      <c r="R69" s="4">
        <v>11188.755620336973</v>
      </c>
      <c r="S69" s="4">
        <v>11358.824917238995</v>
      </c>
      <c r="T69" s="4">
        <v>11722.509573101439</v>
      </c>
      <c r="U69" s="4">
        <v>12177.70502906929</v>
      </c>
      <c r="V69" s="4">
        <v>12311.90562157221</v>
      </c>
      <c r="W69" s="4">
        <v>12862.587195513612</v>
      </c>
      <c r="X69" s="4">
        <v>13245.855670570021</v>
      </c>
      <c r="Y69" s="4">
        <v>13092.18583757432</v>
      </c>
      <c r="Z69" s="4">
        <v>12681.324324324325</v>
      </c>
      <c r="AA69" s="4">
        <v>11873.801801801801</v>
      </c>
      <c r="AB69" s="4">
        <v>12097.675675675675</v>
      </c>
      <c r="AC69" s="4">
        <v>11656.333333333332</v>
      </c>
      <c r="AD69" s="4">
        <v>11948.386572438161</v>
      </c>
      <c r="AE69" s="4">
        <v>11569.730035335688</v>
      </c>
      <c r="AF69" s="4">
        <v>12051.421807168097</v>
      </c>
      <c r="AG69" s="4">
        <v>11067.45885916204</v>
      </c>
      <c r="AH69" s="4">
        <v>10224.017207745541</v>
      </c>
      <c r="AI69" s="4">
        <v>10235.616711842136</v>
      </c>
      <c r="AJ69" s="4">
        <v>10143.351775703815</v>
      </c>
      <c r="AK69" s="4">
        <v>10051.986293353049</v>
      </c>
      <c r="AL69" s="4">
        <v>9986</v>
      </c>
      <c r="AM69" s="4">
        <v>10186</v>
      </c>
      <c r="AN69" s="4">
        <v>10842</v>
      </c>
      <c r="AO69" s="4">
        <v>10520</v>
      </c>
      <c r="AP69" s="4">
        <v>10453</v>
      </c>
      <c r="AQ69" s="4">
        <v>10196</v>
      </c>
      <c r="AR69" s="4">
        <v>9937</v>
      </c>
      <c r="AS69" s="4">
        <v>9500</v>
      </c>
      <c r="AT69" s="4">
        <v>8766</v>
      </c>
      <c r="AU69" s="4">
        <v>8366</v>
      </c>
      <c r="AV69" s="4">
        <v>8265</v>
      </c>
      <c r="AW69" s="4">
        <v>8378</v>
      </c>
      <c r="AX69" s="4">
        <v>8167</v>
      </c>
      <c r="AY69" s="4">
        <v>8209</v>
      </c>
      <c r="AZ69" s="4">
        <v>8256</v>
      </c>
      <c r="BA69" s="50"/>
      <c r="BB69" s="62">
        <v>712770335.29144251</v>
      </c>
      <c r="BC69" s="63">
        <v>862494915.9814086</v>
      </c>
      <c r="BD69" s="63">
        <v>662430488.37510741</v>
      </c>
      <c r="BE69" s="63">
        <v>598529897.57534218</v>
      </c>
      <c r="BF69" s="63">
        <v>622899746.99906361</v>
      </c>
      <c r="BG69" s="63">
        <v>730699526.00491977</v>
      </c>
      <c r="BH69" s="63">
        <v>515458664.47148067</v>
      </c>
      <c r="BI69" s="63">
        <v>487037920.62377346</v>
      </c>
      <c r="BJ69" s="63">
        <v>458810559.47997773</v>
      </c>
      <c r="BK69" s="63">
        <v>513648182.9151035</v>
      </c>
      <c r="BL69" s="63">
        <v>338302333.95471668</v>
      </c>
      <c r="BM69" s="63">
        <v>334546882.58610088</v>
      </c>
      <c r="BN69" s="64">
        <v>314633163.04145122</v>
      </c>
      <c r="BO69" s="64">
        <v>356012478.27046281</v>
      </c>
      <c r="BP69" s="64">
        <v>238282765.68496892</v>
      </c>
      <c r="BQ69" s="4">
        <v>256180131.71601763</v>
      </c>
      <c r="BR69" s="4">
        <v>262175463.57666036</v>
      </c>
      <c r="BS69" s="4">
        <v>294968471.6497761</v>
      </c>
      <c r="BT69" s="4">
        <v>266506892.47803706</v>
      </c>
      <c r="BU69" s="4">
        <v>286552196.33844548</v>
      </c>
      <c r="BV69" s="4">
        <v>284172152.03892499</v>
      </c>
      <c r="BW69" s="4">
        <v>341504190.32449156</v>
      </c>
      <c r="BX69" s="4">
        <v>304549602.90332395</v>
      </c>
      <c r="BY69" s="4">
        <v>303966036.36265445</v>
      </c>
      <c r="BZ69" s="4">
        <v>301686132.63182187</v>
      </c>
      <c r="CA69" s="4">
        <v>333660442.40994817</v>
      </c>
      <c r="CB69" s="4">
        <v>293786154.5536449</v>
      </c>
      <c r="CC69" s="4">
        <v>294658043.60492754</v>
      </c>
      <c r="CD69" s="4">
        <v>296578554.43557894</v>
      </c>
      <c r="CE69" s="4">
        <v>333010237.27718145</v>
      </c>
      <c r="CF69" s="4">
        <v>286179658.04218239</v>
      </c>
      <c r="CG69" s="4">
        <v>298911043.48328501</v>
      </c>
      <c r="CH69" s="4">
        <v>308500232.79052716</v>
      </c>
      <c r="CI69" s="4">
        <v>334884756.08758318</v>
      </c>
      <c r="CJ69" s="4">
        <v>317689877.39005584</v>
      </c>
      <c r="CK69" s="4">
        <v>342243840</v>
      </c>
      <c r="CL69" s="4">
        <v>341035385</v>
      </c>
      <c r="CM69" s="4">
        <v>428273561</v>
      </c>
      <c r="CN69" s="4">
        <v>376728874</v>
      </c>
      <c r="CO69" s="4">
        <v>379438566</v>
      </c>
      <c r="CP69" s="4">
        <v>371526888</v>
      </c>
      <c r="CQ69" s="4">
        <v>395907040</v>
      </c>
      <c r="CR69" s="4">
        <v>357681612</v>
      </c>
      <c r="CS69" s="4">
        <v>277437372</v>
      </c>
      <c r="CT69" s="4">
        <v>335645989</v>
      </c>
      <c r="CU69" s="4">
        <v>365085805</v>
      </c>
      <c r="CV69" s="4">
        <v>339032760</v>
      </c>
      <c r="CW69" s="4">
        <v>351149963</v>
      </c>
      <c r="CX69" s="4">
        <v>338086733.31908798</v>
      </c>
      <c r="CY69" s="4">
        <v>419398094.73330897</v>
      </c>
    </row>
    <row r="70" spans="1:240" s="2" customFormat="1" ht="11.25" x14ac:dyDescent="0.2">
      <c r="A70" s="38" t="s">
        <v>137</v>
      </c>
      <c r="B70" s="2" t="s">
        <v>138</v>
      </c>
      <c r="C70" s="66">
        <f t="shared" ref="C70:Q70" si="107">SUM(C71:C72)</f>
        <v>55365.927305710662</v>
      </c>
      <c r="D70" s="60">
        <f t="shared" si="107"/>
        <v>55514.798715457342</v>
      </c>
      <c r="E70" s="60">
        <f t="shared" si="107"/>
        <v>55821.498165168436</v>
      </c>
      <c r="F70" s="60">
        <f t="shared" si="107"/>
        <v>56156.026001110637</v>
      </c>
      <c r="G70" s="60">
        <f t="shared" si="107"/>
        <v>56440.752026331953</v>
      </c>
      <c r="H70" s="60">
        <f t="shared" si="107"/>
        <v>57349.855818513475</v>
      </c>
      <c r="I70" s="60">
        <f t="shared" si="107"/>
        <v>57972.865902014273</v>
      </c>
      <c r="J70" s="60">
        <f t="shared" si="107"/>
        <v>58572.263463212708</v>
      </c>
      <c r="K70" s="60">
        <f t="shared" si="107"/>
        <v>57728.96641425656</v>
      </c>
      <c r="L70" s="60">
        <f t="shared" si="107"/>
        <v>57555.348178699773</v>
      </c>
      <c r="M70" s="60">
        <f t="shared" si="107"/>
        <v>58860.718366707632</v>
      </c>
      <c r="N70" s="60">
        <f t="shared" si="107"/>
        <v>59405.06813061719</v>
      </c>
      <c r="O70" s="60">
        <f t="shared" si="107"/>
        <v>59809.787305624093</v>
      </c>
      <c r="P70" s="60">
        <f t="shared" si="107"/>
        <v>59231.894151415872</v>
      </c>
      <c r="Q70" s="60">
        <f t="shared" si="107"/>
        <v>59369.950784739252</v>
      </c>
      <c r="R70" s="60">
        <f t="shared" ref="R70:Z70" si="108">SUM(R71:R72)</f>
        <v>59664.689847529589</v>
      </c>
      <c r="S70" s="60">
        <f t="shared" si="108"/>
        <v>59144.687478383152</v>
      </c>
      <c r="T70" s="60">
        <f t="shared" si="108"/>
        <v>59353.055838291351</v>
      </c>
      <c r="U70" s="60">
        <f t="shared" si="108"/>
        <v>59575.89582250698</v>
      </c>
      <c r="V70" s="60">
        <f t="shared" si="108"/>
        <v>59254.635009951468</v>
      </c>
      <c r="W70" s="60">
        <f t="shared" si="108"/>
        <v>59558.819810960944</v>
      </c>
      <c r="X70" s="60">
        <f t="shared" si="108"/>
        <v>59592.13767978768</v>
      </c>
      <c r="Y70" s="60">
        <f t="shared" si="108"/>
        <v>59661.810149616264</v>
      </c>
      <c r="Z70" s="60">
        <f t="shared" si="108"/>
        <v>60203.139432577671</v>
      </c>
      <c r="AA70" s="60">
        <f t="shared" ref="AA70:AG70" si="109">SUM(AA71:AA72)</f>
        <v>59708.941592678384</v>
      </c>
      <c r="AB70" s="60">
        <f t="shared" si="109"/>
        <v>60545.437586271262</v>
      </c>
      <c r="AC70" s="60">
        <f t="shared" si="109"/>
        <v>61744.256615873055</v>
      </c>
      <c r="AD70" s="60">
        <f t="shared" si="109"/>
        <v>62368.946267488558</v>
      </c>
      <c r="AE70" s="60">
        <f t="shared" si="109"/>
        <v>62400.181822101571</v>
      </c>
      <c r="AF70" s="60">
        <f t="shared" si="109"/>
        <v>62666.788568523618</v>
      </c>
      <c r="AG70" s="60">
        <f t="shared" si="109"/>
        <v>63260.24711990582</v>
      </c>
      <c r="AH70" s="60">
        <f t="shared" ref="AH70:AO70" si="110">SUM(AH71:AH72)</f>
        <v>63860.464489646823</v>
      </c>
      <c r="AI70" s="60">
        <f t="shared" si="110"/>
        <v>63235.639427659065</v>
      </c>
      <c r="AJ70" s="60">
        <f t="shared" si="110"/>
        <v>62864.289627621263</v>
      </c>
      <c r="AK70" s="60">
        <f t="shared" si="110"/>
        <v>62428.975668821688</v>
      </c>
      <c r="AL70" s="60">
        <f t="shared" si="110"/>
        <v>62595</v>
      </c>
      <c r="AM70" s="60">
        <f t="shared" si="110"/>
        <v>62493</v>
      </c>
      <c r="AN70" s="60">
        <f t="shared" si="110"/>
        <v>62265</v>
      </c>
      <c r="AO70" s="60">
        <f t="shared" si="110"/>
        <v>61469</v>
      </c>
      <c r="AP70" s="60">
        <f>SUM(AP71:AP72)</f>
        <v>61257</v>
      </c>
      <c r="AQ70" s="60">
        <f t="shared" ref="AQ70:AX70" si="111">SUM(AQ71:AQ72)</f>
        <v>61341</v>
      </c>
      <c r="AR70" s="60">
        <f t="shared" si="111"/>
        <v>61733</v>
      </c>
      <c r="AS70" s="60">
        <f t="shared" si="111"/>
        <v>61172</v>
      </c>
      <c r="AT70" s="60">
        <f t="shared" si="111"/>
        <v>59717</v>
      </c>
      <c r="AU70" s="60">
        <f t="shared" si="111"/>
        <v>59076</v>
      </c>
      <c r="AV70" s="60">
        <f t="shared" si="111"/>
        <v>58898</v>
      </c>
      <c r="AW70" s="60">
        <f t="shared" si="111"/>
        <v>58967</v>
      </c>
      <c r="AX70" s="60">
        <f t="shared" si="111"/>
        <v>58925</v>
      </c>
      <c r="AY70" s="60">
        <v>58788</v>
      </c>
      <c r="AZ70" s="60">
        <v>58522</v>
      </c>
      <c r="BA70" s="61"/>
      <c r="BB70" s="66">
        <f t="shared" ref="BB70:BP70" si="112">BB71+BB72</f>
        <v>4362938108.0421028</v>
      </c>
      <c r="BC70" s="60">
        <f t="shared" si="112"/>
        <v>4515431754.5936241</v>
      </c>
      <c r="BD70" s="60">
        <f t="shared" si="112"/>
        <v>3864103107.5786667</v>
      </c>
      <c r="BE70" s="60">
        <f t="shared" si="112"/>
        <v>3964512135.3161569</v>
      </c>
      <c r="BF70" s="60">
        <f t="shared" si="112"/>
        <v>4845280907.3713074</v>
      </c>
      <c r="BG70" s="60">
        <f t="shared" si="112"/>
        <v>4904037864.8993835</v>
      </c>
      <c r="BH70" s="60">
        <f t="shared" si="112"/>
        <v>4293884825.9222541</v>
      </c>
      <c r="BI70" s="60">
        <f t="shared" si="112"/>
        <v>4366754648.0275698</v>
      </c>
      <c r="BJ70" s="60">
        <f t="shared" si="112"/>
        <v>5403966796.9658747</v>
      </c>
      <c r="BK70" s="60">
        <f t="shared" si="112"/>
        <v>5406631129.7751341</v>
      </c>
      <c r="BL70" s="60">
        <f t="shared" si="112"/>
        <v>4683387807.6505852</v>
      </c>
      <c r="BM70" s="60">
        <f t="shared" si="112"/>
        <v>4833418691.0544605</v>
      </c>
      <c r="BN70" s="60">
        <f t="shared" si="112"/>
        <v>6330065632.7988415</v>
      </c>
      <c r="BO70" s="60">
        <f t="shared" si="112"/>
        <v>6247458031.1816072</v>
      </c>
      <c r="BP70" s="60">
        <f t="shared" si="112"/>
        <v>5214382507.9030409</v>
      </c>
      <c r="BQ70" s="60">
        <f>SUM(BQ71:BQ72)</f>
        <v>5332272656.9962807</v>
      </c>
      <c r="BR70" s="60">
        <f t="shared" ref="BR70:BY70" si="113">SUM(BR71:BR72)</f>
        <v>6282415462.0966663</v>
      </c>
      <c r="BS70" s="60">
        <f t="shared" si="113"/>
        <v>6423720684.558753</v>
      </c>
      <c r="BT70" s="60">
        <f t="shared" si="113"/>
        <v>5550866225.3087807</v>
      </c>
      <c r="BU70" s="60">
        <f t="shared" si="113"/>
        <v>5613220740.1104813</v>
      </c>
      <c r="BV70" s="60">
        <f t="shared" si="113"/>
        <v>6712734735.0478983</v>
      </c>
      <c r="BW70" s="60">
        <f t="shared" si="113"/>
        <v>7030501308.6153803</v>
      </c>
      <c r="BX70" s="60">
        <f t="shared" si="113"/>
        <v>6009585993.4906683</v>
      </c>
      <c r="BY70" s="60">
        <f t="shared" si="113"/>
        <v>6054599202.4687319</v>
      </c>
      <c r="BZ70" s="60">
        <f t="shared" ref="BZ70:CF70" si="114">SUM(BZ71:BZ72)</f>
        <v>6279669632.9056635</v>
      </c>
      <c r="CA70" s="60">
        <f t="shared" si="114"/>
        <v>7641756464.5062265</v>
      </c>
      <c r="CB70" s="60">
        <f t="shared" si="114"/>
        <v>6584482198.8942327</v>
      </c>
      <c r="CC70" s="60">
        <f t="shared" si="114"/>
        <v>6735212993.9599829</v>
      </c>
      <c r="CD70" s="60">
        <f t="shared" si="114"/>
        <v>8715388300.1580524</v>
      </c>
      <c r="CE70" s="60">
        <f t="shared" si="114"/>
        <v>8643012588.9622746</v>
      </c>
      <c r="CF70" s="60">
        <f t="shared" si="114"/>
        <v>7481170898.1097927</v>
      </c>
      <c r="CG70" s="48">
        <f t="shared" ref="CG70:CW70" si="115">SUM(CG71:CG72)</f>
        <v>7488686592.9034538</v>
      </c>
      <c r="CH70" s="48">
        <f t="shared" si="115"/>
        <v>9255272113.1303444</v>
      </c>
      <c r="CI70" s="48">
        <f t="shared" si="115"/>
        <v>8791294789.9552727</v>
      </c>
      <c r="CJ70" s="48">
        <f t="shared" si="115"/>
        <v>7807109767.6127892</v>
      </c>
      <c r="CK70" s="48">
        <f t="shared" si="115"/>
        <v>7931099171</v>
      </c>
      <c r="CL70" s="48">
        <f t="shared" si="115"/>
        <v>8143544440</v>
      </c>
      <c r="CM70" s="48">
        <f t="shared" si="115"/>
        <v>9730441065</v>
      </c>
      <c r="CN70" s="48">
        <f t="shared" si="115"/>
        <v>8115189282</v>
      </c>
      <c r="CO70" s="48">
        <f t="shared" si="115"/>
        <v>8072152916</v>
      </c>
      <c r="CP70" s="48">
        <f t="shared" si="115"/>
        <v>8228483174</v>
      </c>
      <c r="CQ70" s="48">
        <f t="shared" si="115"/>
        <v>9769565145</v>
      </c>
      <c r="CR70" s="48">
        <f t="shared" si="115"/>
        <v>8240698339</v>
      </c>
      <c r="CS70" s="48">
        <f t="shared" si="115"/>
        <v>8017716964</v>
      </c>
      <c r="CT70" s="48">
        <f t="shared" si="115"/>
        <v>8404335650</v>
      </c>
      <c r="CU70" s="48">
        <f t="shared" si="115"/>
        <v>9687359547</v>
      </c>
      <c r="CV70" s="48">
        <f t="shared" si="115"/>
        <v>8542143647</v>
      </c>
      <c r="CW70" s="48">
        <f t="shared" si="115"/>
        <v>8647715451</v>
      </c>
      <c r="CX70" s="48">
        <v>8240648474.0308104</v>
      </c>
      <c r="CY70" s="48">
        <v>9635323282.7309093</v>
      </c>
      <c r="CZ70" s="1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</row>
    <row r="71" spans="1:240" ht="11.25" x14ac:dyDescent="0.2">
      <c r="A71" s="10" t="s">
        <v>139</v>
      </c>
      <c r="B71" s="31" t="s">
        <v>140</v>
      </c>
      <c r="C71" s="62">
        <v>41628.208104220495</v>
      </c>
      <c r="D71" s="63">
        <v>41545.494047456101</v>
      </c>
      <c r="E71" s="63">
        <v>42724.961760468141</v>
      </c>
      <c r="F71" s="63">
        <v>43037.226178693672</v>
      </c>
      <c r="G71" s="63">
        <v>43577.088731519609</v>
      </c>
      <c r="H71" s="63">
        <v>44160.867643154786</v>
      </c>
      <c r="I71" s="63">
        <v>44723.807114430936</v>
      </c>
      <c r="J71" s="63">
        <v>45395.159280300897</v>
      </c>
      <c r="K71" s="63">
        <v>44812.095408250963</v>
      </c>
      <c r="L71" s="63">
        <v>44936.44056056469</v>
      </c>
      <c r="M71" s="63">
        <v>46236.585749388527</v>
      </c>
      <c r="N71" s="63">
        <v>46651.835959005359</v>
      </c>
      <c r="O71" s="63">
        <v>46897.088155159843</v>
      </c>
      <c r="P71" s="63">
        <v>46684.842804149157</v>
      </c>
      <c r="Q71" s="63">
        <v>47102.577442354122</v>
      </c>
      <c r="R71" s="4">
        <v>47199.455644783411</v>
      </c>
      <c r="S71" s="4">
        <v>47087.379475888505</v>
      </c>
      <c r="T71" s="4">
        <v>47112.015713516434</v>
      </c>
      <c r="U71" s="4">
        <v>47111.658996823251</v>
      </c>
      <c r="V71" s="4">
        <v>46863.776466989599</v>
      </c>
      <c r="W71" s="4">
        <v>47044.258312329795</v>
      </c>
      <c r="X71" s="4">
        <v>46880.840941518072</v>
      </c>
      <c r="Y71" s="4">
        <v>46886.669827127909</v>
      </c>
      <c r="Z71" s="4">
        <v>47252.315795241077</v>
      </c>
      <c r="AA71" s="4">
        <v>46889.532373199756</v>
      </c>
      <c r="AB71" s="4">
        <v>47256.487429555411</v>
      </c>
      <c r="AC71" s="4">
        <v>48173.072761427677</v>
      </c>
      <c r="AD71" s="4">
        <v>48782.429664039046</v>
      </c>
      <c r="AE71" s="4">
        <v>49082.703828828831</v>
      </c>
      <c r="AF71" s="4">
        <v>49377.939001501501</v>
      </c>
      <c r="AG71" s="4">
        <v>50210.970658158163</v>
      </c>
      <c r="AH71" s="4">
        <v>50322.189650195345</v>
      </c>
      <c r="AI71" s="4">
        <v>49982.567973951685</v>
      </c>
      <c r="AJ71" s="4">
        <v>49397.730822951467</v>
      </c>
      <c r="AK71" s="4">
        <v>48915.104318690137</v>
      </c>
      <c r="AL71" s="4">
        <v>48705</v>
      </c>
      <c r="AM71" s="4">
        <v>48412</v>
      </c>
      <c r="AN71" s="4">
        <v>47864</v>
      </c>
      <c r="AO71" s="4">
        <v>46906</v>
      </c>
      <c r="AP71" s="4">
        <v>46611</v>
      </c>
      <c r="AQ71" s="4">
        <v>46429</v>
      </c>
      <c r="AR71" s="4">
        <v>45886</v>
      </c>
      <c r="AS71" s="4">
        <v>45566</v>
      </c>
      <c r="AT71" s="4">
        <v>44194</v>
      </c>
      <c r="AU71" s="4">
        <v>44036</v>
      </c>
      <c r="AV71" s="4">
        <v>43707</v>
      </c>
      <c r="AW71" s="4">
        <v>43295</v>
      </c>
      <c r="AX71" s="4">
        <v>43149</v>
      </c>
      <c r="AY71" s="4">
        <v>43163</v>
      </c>
      <c r="AZ71" s="4">
        <v>42907</v>
      </c>
      <c r="BA71" s="50"/>
      <c r="BB71" s="62">
        <v>3809609302.8912554</v>
      </c>
      <c r="BC71" s="63">
        <v>3836093905.2755566</v>
      </c>
      <c r="BD71" s="63">
        <v>3309762980.2894192</v>
      </c>
      <c r="BE71" s="63">
        <v>3404110198.1911511</v>
      </c>
      <c r="BF71" s="63">
        <v>4278191428.1455202</v>
      </c>
      <c r="BG71" s="63">
        <v>4247765001.5044537</v>
      </c>
      <c r="BH71" s="63">
        <v>3716015665.7266712</v>
      </c>
      <c r="BI71" s="63">
        <v>3778210100.3534222</v>
      </c>
      <c r="BJ71" s="63">
        <v>4833337573.6599789</v>
      </c>
      <c r="BK71" s="63">
        <v>4696066945.3183661</v>
      </c>
      <c r="BL71" s="63">
        <v>4052090555.4424534</v>
      </c>
      <c r="BM71" s="63">
        <v>4190664561.8472514</v>
      </c>
      <c r="BN71" s="64">
        <v>5652605908.0056734</v>
      </c>
      <c r="BO71" s="64">
        <v>5314258748.7018623</v>
      </c>
      <c r="BP71" s="64">
        <v>4544697599.683815</v>
      </c>
      <c r="BQ71" s="4">
        <v>4648260743.8905563</v>
      </c>
      <c r="BR71" s="4">
        <v>5570158645.3017282</v>
      </c>
      <c r="BS71" s="4">
        <v>5574819604.889883</v>
      </c>
      <c r="BT71" s="4">
        <v>4814747656.5351019</v>
      </c>
      <c r="BU71" s="4">
        <v>4867130670.8779879</v>
      </c>
      <c r="BV71" s="4">
        <v>5963097328.6491222</v>
      </c>
      <c r="BW71" s="4">
        <v>6112864748.2793541</v>
      </c>
      <c r="BX71" s="4">
        <v>5153672157.4857187</v>
      </c>
      <c r="BY71" s="4">
        <v>5204574687.7435684</v>
      </c>
      <c r="BZ71" s="4">
        <v>5347692584.5472374</v>
      </c>
      <c r="CA71" s="4">
        <v>6565629277.2934875</v>
      </c>
      <c r="CB71" s="4">
        <v>5610648323.389327</v>
      </c>
      <c r="CC71" s="4">
        <v>5761347563.4380608</v>
      </c>
      <c r="CD71" s="4">
        <v>7731296474.91887</v>
      </c>
      <c r="CE71" s="4">
        <v>7496198294.0388594</v>
      </c>
      <c r="CF71" s="4">
        <v>6482838541.4313974</v>
      </c>
      <c r="CG71" s="4">
        <v>6490624330.1486816</v>
      </c>
      <c r="CH71" s="4">
        <v>8228561925.8420639</v>
      </c>
      <c r="CI71" s="4">
        <v>7524380057.7689104</v>
      </c>
      <c r="CJ71" s="4">
        <v>6774819179.7520447</v>
      </c>
      <c r="CK71" s="4">
        <v>6902431988</v>
      </c>
      <c r="CL71" s="4">
        <v>7017017924</v>
      </c>
      <c r="CM71" s="4">
        <v>8306500532</v>
      </c>
      <c r="CN71" s="4">
        <v>6939449207</v>
      </c>
      <c r="CO71" s="4">
        <v>6913938894</v>
      </c>
      <c r="CP71" s="4">
        <v>7004976518</v>
      </c>
      <c r="CQ71" s="4">
        <v>8190284807</v>
      </c>
      <c r="CR71" s="4">
        <v>6940643215</v>
      </c>
      <c r="CS71" s="4">
        <v>6745844054</v>
      </c>
      <c r="CT71" s="4">
        <v>7067008430</v>
      </c>
      <c r="CU71" s="4">
        <v>8079108175</v>
      </c>
      <c r="CV71" s="4">
        <v>7027791150</v>
      </c>
      <c r="CW71" s="4">
        <v>7101080777</v>
      </c>
      <c r="CX71" s="4">
        <v>6752327856.7018604</v>
      </c>
      <c r="CY71" s="4">
        <v>7922741857.2923098</v>
      </c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</row>
    <row r="72" spans="1:240" ht="11.25" x14ac:dyDescent="0.2">
      <c r="A72" s="10" t="s">
        <v>141</v>
      </c>
      <c r="B72" s="31" t="s">
        <v>142</v>
      </c>
      <c r="C72" s="62">
        <v>13737.719201490163</v>
      </c>
      <c r="D72" s="63">
        <v>13969.304668001243</v>
      </c>
      <c r="E72" s="63">
        <v>13096.536404700295</v>
      </c>
      <c r="F72" s="63">
        <v>13118.799822416962</v>
      </c>
      <c r="G72" s="63">
        <v>12863.663294812346</v>
      </c>
      <c r="H72" s="63">
        <v>13188.988175358691</v>
      </c>
      <c r="I72" s="63">
        <v>13249.058787583337</v>
      </c>
      <c r="J72" s="63">
        <v>13177.104182911811</v>
      </c>
      <c r="K72" s="63">
        <v>12916.871006005593</v>
      </c>
      <c r="L72" s="63">
        <v>12618.907618135085</v>
      </c>
      <c r="M72" s="63">
        <v>12624.132617319105</v>
      </c>
      <c r="N72" s="63">
        <v>12753.232171611835</v>
      </c>
      <c r="O72" s="63">
        <v>12912.699150464252</v>
      </c>
      <c r="P72" s="63">
        <v>12547.051347266717</v>
      </c>
      <c r="Q72" s="63">
        <v>12267.373342385132</v>
      </c>
      <c r="R72" s="4">
        <v>12465.234202746182</v>
      </c>
      <c r="S72" s="4">
        <v>12057.308002494647</v>
      </c>
      <c r="T72" s="4">
        <v>12241.040124774916</v>
      </c>
      <c r="U72" s="4">
        <v>12464.236825683725</v>
      </c>
      <c r="V72" s="4">
        <v>12390.858542961865</v>
      </c>
      <c r="W72" s="4">
        <v>12514.561498631147</v>
      </c>
      <c r="X72" s="4">
        <v>12711.296738269606</v>
      </c>
      <c r="Y72" s="4">
        <v>12775.140322488356</v>
      </c>
      <c r="Z72" s="4">
        <v>12950.823637336594</v>
      </c>
      <c r="AA72" s="4">
        <v>12819.409219478632</v>
      </c>
      <c r="AB72" s="4">
        <v>13288.950156715848</v>
      </c>
      <c r="AC72" s="4">
        <v>13571.183854445379</v>
      </c>
      <c r="AD72" s="4">
        <v>13586.516603449509</v>
      </c>
      <c r="AE72" s="4">
        <v>13317.47799327274</v>
      </c>
      <c r="AF72" s="4">
        <v>13288.849567022115</v>
      </c>
      <c r="AG72" s="4">
        <v>13049.276461747655</v>
      </c>
      <c r="AH72" s="4">
        <v>13538.274839451478</v>
      </c>
      <c r="AI72" s="4">
        <v>13253.07145370738</v>
      </c>
      <c r="AJ72" s="4">
        <v>13466.558804669796</v>
      </c>
      <c r="AK72" s="4">
        <v>13513.871350131554</v>
      </c>
      <c r="AL72" s="4">
        <v>13890</v>
      </c>
      <c r="AM72" s="4">
        <v>14081</v>
      </c>
      <c r="AN72" s="4">
        <v>14401</v>
      </c>
      <c r="AO72" s="4">
        <v>14563</v>
      </c>
      <c r="AP72" s="4">
        <v>14646</v>
      </c>
      <c r="AQ72" s="4">
        <v>14912</v>
      </c>
      <c r="AR72" s="4">
        <v>15847</v>
      </c>
      <c r="AS72" s="4">
        <v>15606</v>
      </c>
      <c r="AT72" s="4">
        <v>15523</v>
      </c>
      <c r="AU72" s="4">
        <v>15040</v>
      </c>
      <c r="AV72" s="4">
        <v>15191</v>
      </c>
      <c r="AW72" s="4">
        <v>15672</v>
      </c>
      <c r="AX72" s="4">
        <v>15776</v>
      </c>
      <c r="AY72" s="4">
        <v>15625</v>
      </c>
      <c r="AZ72" s="4">
        <v>15615</v>
      </c>
      <c r="BA72" s="50"/>
      <c r="BB72" s="62">
        <v>553328805.15084732</v>
      </c>
      <c r="BC72" s="63">
        <v>679337849.31806803</v>
      </c>
      <c r="BD72" s="63">
        <v>554340127.28924727</v>
      </c>
      <c r="BE72" s="63">
        <v>560401937.12500584</v>
      </c>
      <c r="BF72" s="63">
        <v>567089479.22578752</v>
      </c>
      <c r="BG72" s="63">
        <v>656272863.39492989</v>
      </c>
      <c r="BH72" s="63">
        <v>577869160.19558287</v>
      </c>
      <c r="BI72" s="63">
        <v>588544547.67414796</v>
      </c>
      <c r="BJ72" s="63">
        <v>570629223.30589545</v>
      </c>
      <c r="BK72" s="63">
        <v>710564184.45676839</v>
      </c>
      <c r="BL72" s="63">
        <v>631297252.20813167</v>
      </c>
      <c r="BM72" s="63">
        <v>642754129.20720935</v>
      </c>
      <c r="BN72" s="64">
        <v>677459724.79316819</v>
      </c>
      <c r="BO72" s="64">
        <v>933199282.47974479</v>
      </c>
      <c r="BP72" s="64">
        <v>669684908.21922588</v>
      </c>
      <c r="BQ72" s="4">
        <v>684011913.1057241</v>
      </c>
      <c r="BR72" s="4">
        <v>712256816.79493856</v>
      </c>
      <c r="BS72" s="4">
        <v>848901079.66887021</v>
      </c>
      <c r="BT72" s="4">
        <v>736118568.77367914</v>
      </c>
      <c r="BU72" s="4">
        <v>746090069.23249376</v>
      </c>
      <c r="BV72" s="4">
        <v>749637406.39877629</v>
      </c>
      <c r="BW72" s="4">
        <v>917636560.33602595</v>
      </c>
      <c r="BX72" s="4">
        <v>855913836.00494957</v>
      </c>
      <c r="BY72" s="4">
        <v>850024514.7251637</v>
      </c>
      <c r="BZ72" s="4">
        <v>931977048.35842645</v>
      </c>
      <c r="CA72" s="4">
        <v>1076127187.212739</v>
      </c>
      <c r="CB72" s="4">
        <v>973833875.50490558</v>
      </c>
      <c r="CC72" s="4">
        <v>973865430.52192223</v>
      </c>
      <c r="CD72" s="4">
        <v>984091825.23918295</v>
      </c>
      <c r="CE72" s="4">
        <v>1146814294.9234149</v>
      </c>
      <c r="CF72" s="4">
        <v>998332356.67839551</v>
      </c>
      <c r="CG72" s="4">
        <v>998062262.75477207</v>
      </c>
      <c r="CH72" s="4">
        <v>1026710187.2882797</v>
      </c>
      <c r="CI72" s="4">
        <v>1266914732.1863632</v>
      </c>
      <c r="CJ72" s="4">
        <v>1032290587.860744</v>
      </c>
      <c r="CK72" s="4">
        <v>1028667183</v>
      </c>
      <c r="CL72" s="4">
        <v>1126526516</v>
      </c>
      <c r="CM72" s="4">
        <v>1423940533</v>
      </c>
      <c r="CN72" s="4">
        <v>1175740075</v>
      </c>
      <c r="CO72" s="4">
        <v>1158214022</v>
      </c>
      <c r="CP72" s="4">
        <v>1223506656</v>
      </c>
      <c r="CQ72" s="4">
        <v>1579280338</v>
      </c>
      <c r="CR72" s="4">
        <v>1300055124</v>
      </c>
      <c r="CS72" s="4">
        <v>1271872910</v>
      </c>
      <c r="CT72" s="4">
        <v>1337327220</v>
      </c>
      <c r="CU72" s="4">
        <v>1608251372</v>
      </c>
      <c r="CV72" s="4">
        <v>1514352497</v>
      </c>
      <c r="CW72" s="4">
        <v>1546634674</v>
      </c>
      <c r="CX72" s="4">
        <v>1488320617.3289499</v>
      </c>
      <c r="CY72" s="4">
        <v>1712581425.4386001</v>
      </c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</row>
    <row r="73" spans="1:240" s="2" customFormat="1" ht="11.25" x14ac:dyDescent="0.2">
      <c r="A73" s="38" t="s">
        <v>143</v>
      </c>
      <c r="B73" s="2" t="s">
        <v>144</v>
      </c>
      <c r="C73" s="66">
        <f t="shared" ref="C73:Q73" si="116">SUM(C74:C78)</f>
        <v>424137.56218914251</v>
      </c>
      <c r="D73" s="60">
        <f t="shared" si="116"/>
        <v>426889.29280553979</v>
      </c>
      <c r="E73" s="60">
        <f t="shared" si="116"/>
        <v>437155.41364996089</v>
      </c>
      <c r="F73" s="60">
        <f t="shared" si="116"/>
        <v>437720.512307383</v>
      </c>
      <c r="G73" s="60">
        <f t="shared" si="116"/>
        <v>435876.81103728851</v>
      </c>
      <c r="H73" s="60">
        <f t="shared" si="116"/>
        <v>435049.69361252</v>
      </c>
      <c r="I73" s="60">
        <f t="shared" si="116"/>
        <v>456380.60578410042</v>
      </c>
      <c r="J73" s="60">
        <f t="shared" si="116"/>
        <v>469231.19032902375</v>
      </c>
      <c r="K73" s="60">
        <f t="shared" si="116"/>
        <v>491524.20484757022</v>
      </c>
      <c r="L73" s="60">
        <f t="shared" si="116"/>
        <v>489487.17263846978</v>
      </c>
      <c r="M73" s="60">
        <f t="shared" si="116"/>
        <v>500626.95199783513</v>
      </c>
      <c r="N73" s="60">
        <f t="shared" si="116"/>
        <v>509477.01595106069</v>
      </c>
      <c r="O73" s="60">
        <f t="shared" si="116"/>
        <v>518243.87486805971</v>
      </c>
      <c r="P73" s="60">
        <f t="shared" si="116"/>
        <v>516205.0552030676</v>
      </c>
      <c r="Q73" s="60">
        <f t="shared" si="116"/>
        <v>529392.65914213529</v>
      </c>
      <c r="R73" s="60">
        <f t="shared" ref="R73:Z73" si="117">SUM(R74:R78)</f>
        <v>523979.32968920644</v>
      </c>
      <c r="S73" s="60">
        <f t="shared" si="117"/>
        <v>529185.9891100094</v>
      </c>
      <c r="T73" s="60">
        <f t="shared" si="117"/>
        <v>529932.52192766953</v>
      </c>
      <c r="U73" s="60">
        <f t="shared" si="117"/>
        <v>542454.69917143788</v>
      </c>
      <c r="V73" s="60">
        <f t="shared" si="117"/>
        <v>554290.79019818292</v>
      </c>
      <c r="W73" s="60">
        <f t="shared" si="117"/>
        <v>555364.28057293186</v>
      </c>
      <c r="X73" s="60">
        <f t="shared" si="117"/>
        <v>556848.7767024308</v>
      </c>
      <c r="Y73" s="60">
        <f t="shared" si="117"/>
        <v>558034.74759805982</v>
      </c>
      <c r="Z73" s="60">
        <f t="shared" si="117"/>
        <v>556165.85816596064</v>
      </c>
      <c r="AA73" s="60">
        <f t="shared" ref="AA73:AG73" si="118">SUM(AA74:AA78)</f>
        <v>576133.18781894934</v>
      </c>
      <c r="AB73" s="60">
        <f t="shared" si="118"/>
        <v>584581.17235194671</v>
      </c>
      <c r="AC73" s="60">
        <f t="shared" si="118"/>
        <v>613965.65248923504</v>
      </c>
      <c r="AD73" s="60">
        <f t="shared" si="118"/>
        <v>614045.61309490912</v>
      </c>
      <c r="AE73" s="60">
        <f t="shared" si="118"/>
        <v>620494.39309838775</v>
      </c>
      <c r="AF73" s="60">
        <f t="shared" si="118"/>
        <v>612076.27489853848</v>
      </c>
      <c r="AG73" s="60">
        <f t="shared" si="118"/>
        <v>631330.8648224409</v>
      </c>
      <c r="AH73" s="43">
        <f t="shared" ref="AH73:AO73" si="119">SUM(AH74:AH78)</f>
        <v>626784.6633386754</v>
      </c>
      <c r="AI73" s="43">
        <f t="shared" si="119"/>
        <v>640696.40376670694</v>
      </c>
      <c r="AJ73" s="43">
        <f t="shared" si="119"/>
        <v>627089.03631008731</v>
      </c>
      <c r="AK73" s="43">
        <f t="shared" si="119"/>
        <v>640772.03868788539</v>
      </c>
      <c r="AL73" s="43">
        <f t="shared" si="119"/>
        <v>637948</v>
      </c>
      <c r="AM73" s="43">
        <f t="shared" si="119"/>
        <v>630897</v>
      </c>
      <c r="AN73" s="43">
        <f t="shared" si="119"/>
        <v>611450</v>
      </c>
      <c r="AO73" s="43">
        <f t="shared" si="119"/>
        <v>610904</v>
      </c>
      <c r="AP73" s="43">
        <f>SUM(AP74:AP78)</f>
        <v>611723</v>
      </c>
      <c r="AQ73" s="43">
        <f t="shared" ref="AQ73:AX73" si="120">SUM(AQ74:AQ78)</f>
        <v>615520</v>
      </c>
      <c r="AR73" s="43">
        <f t="shared" si="120"/>
        <v>615422</v>
      </c>
      <c r="AS73" s="43">
        <f t="shared" si="120"/>
        <v>608185</v>
      </c>
      <c r="AT73" s="43">
        <f t="shared" si="120"/>
        <v>538926</v>
      </c>
      <c r="AU73" s="43">
        <f t="shared" si="120"/>
        <v>572429</v>
      </c>
      <c r="AV73" s="43">
        <f t="shared" si="120"/>
        <v>557278</v>
      </c>
      <c r="AW73" s="43">
        <f t="shared" si="120"/>
        <v>562313</v>
      </c>
      <c r="AX73" s="43">
        <f t="shared" si="120"/>
        <v>554490</v>
      </c>
      <c r="AY73" s="43">
        <v>562534</v>
      </c>
      <c r="AZ73" s="43">
        <v>542598</v>
      </c>
      <c r="BA73" s="61"/>
      <c r="BB73" s="66">
        <f t="shared" ref="BB73:BP73" si="121">SUM(BB74:BB78)</f>
        <v>10064835243.448067</v>
      </c>
      <c r="BC73" s="60">
        <f t="shared" si="121"/>
        <v>12506735766.54464</v>
      </c>
      <c r="BD73" s="60">
        <f t="shared" si="121"/>
        <v>11201424887.651621</v>
      </c>
      <c r="BE73" s="60">
        <f t="shared" si="121"/>
        <v>12210253201.892246</v>
      </c>
      <c r="BF73" s="60">
        <f t="shared" si="121"/>
        <v>12501206208.904657</v>
      </c>
      <c r="BG73" s="60">
        <f t="shared" si="121"/>
        <v>14537493197.867096</v>
      </c>
      <c r="BH73" s="60">
        <f t="shared" si="121"/>
        <v>13064780419.133158</v>
      </c>
      <c r="BI73" s="60">
        <f t="shared" si="121"/>
        <v>13613680724.581043</v>
      </c>
      <c r="BJ73" s="60">
        <f t="shared" si="121"/>
        <v>14900334489.939018</v>
      </c>
      <c r="BK73" s="60">
        <f t="shared" si="121"/>
        <v>16842912888.950676</v>
      </c>
      <c r="BL73" s="60">
        <f t="shared" si="121"/>
        <v>15310167402.670965</v>
      </c>
      <c r="BM73" s="60">
        <f t="shared" si="121"/>
        <v>16459067292.787479</v>
      </c>
      <c r="BN73" s="60">
        <f t="shared" si="121"/>
        <v>17333099539.56987</v>
      </c>
      <c r="BO73" s="60">
        <f t="shared" si="121"/>
        <v>19732822427.582333</v>
      </c>
      <c r="BP73" s="60">
        <f t="shared" si="121"/>
        <v>17928660858.662148</v>
      </c>
      <c r="BQ73" s="60">
        <f>SUM(BQ74:BQ78)</f>
        <v>18784620264.729237</v>
      </c>
      <c r="BR73" s="60">
        <f t="shared" ref="BR73:BY73" si="122">SUM(BR74:BR78)</f>
        <v>19094954387.44289</v>
      </c>
      <c r="BS73" s="60">
        <f t="shared" si="122"/>
        <v>22660870805.952385</v>
      </c>
      <c r="BT73" s="60">
        <f t="shared" si="122"/>
        <v>20014250504.74588</v>
      </c>
      <c r="BU73" s="60">
        <f t="shared" si="122"/>
        <v>21248577920.970768</v>
      </c>
      <c r="BV73" s="60">
        <f t="shared" si="122"/>
        <v>22243587956.508698</v>
      </c>
      <c r="BW73" s="60">
        <f t="shared" si="122"/>
        <v>25592235739.137669</v>
      </c>
      <c r="BX73" s="60">
        <f t="shared" si="122"/>
        <v>22479949527.582634</v>
      </c>
      <c r="BY73" s="60">
        <f t="shared" si="122"/>
        <v>23168531034.28775</v>
      </c>
      <c r="BZ73" s="60">
        <f t="shared" ref="BZ73:CF73" si="123">SUM(BZ74:BZ78)</f>
        <v>24666632878.946476</v>
      </c>
      <c r="CA73" s="60">
        <f t="shared" si="123"/>
        <v>29015824387.723927</v>
      </c>
      <c r="CB73" s="60">
        <f t="shared" si="123"/>
        <v>25567278803.934975</v>
      </c>
      <c r="CC73" s="60">
        <f t="shared" si="123"/>
        <v>26946159698.572506</v>
      </c>
      <c r="CD73" s="60">
        <f t="shared" si="123"/>
        <v>28124181945.162006</v>
      </c>
      <c r="CE73" s="60">
        <f t="shared" si="123"/>
        <v>32065163220.019489</v>
      </c>
      <c r="CF73" s="60">
        <f t="shared" si="123"/>
        <v>27987074320.92746</v>
      </c>
      <c r="CG73" s="43">
        <f t="shared" ref="CG73:CW73" si="124">SUM(CG74:CG78)</f>
        <v>29548293028.382317</v>
      </c>
      <c r="CH73" s="43">
        <f t="shared" si="124"/>
        <v>30644401553.194454</v>
      </c>
      <c r="CI73" s="43">
        <f t="shared" si="124"/>
        <v>36241810753.364136</v>
      </c>
      <c r="CJ73" s="43">
        <f t="shared" si="124"/>
        <v>31516913218.976303</v>
      </c>
      <c r="CK73" s="43">
        <f t="shared" si="124"/>
        <v>33534108179</v>
      </c>
      <c r="CL73" s="43">
        <f t="shared" si="124"/>
        <v>33423004630</v>
      </c>
      <c r="CM73" s="43">
        <f t="shared" si="124"/>
        <v>38198019649</v>
      </c>
      <c r="CN73" s="43">
        <f t="shared" si="124"/>
        <v>33419371224</v>
      </c>
      <c r="CO73" s="43">
        <f t="shared" si="124"/>
        <v>34392466982</v>
      </c>
      <c r="CP73" s="43">
        <f t="shared" si="124"/>
        <v>34261129406</v>
      </c>
      <c r="CQ73" s="43">
        <f t="shared" si="124"/>
        <v>38443439567</v>
      </c>
      <c r="CR73" s="43">
        <f t="shared" si="124"/>
        <v>34321737344</v>
      </c>
      <c r="CS73" s="43">
        <f t="shared" si="124"/>
        <v>24052164801</v>
      </c>
      <c r="CT73" s="43">
        <f t="shared" si="124"/>
        <v>29808099649</v>
      </c>
      <c r="CU73" s="43">
        <f t="shared" si="124"/>
        <v>33399963658</v>
      </c>
      <c r="CV73" s="43">
        <f t="shared" si="124"/>
        <v>31192653009</v>
      </c>
      <c r="CW73" s="43">
        <f t="shared" si="124"/>
        <v>32154046358</v>
      </c>
      <c r="CX73" s="43">
        <v>34208711020.9697</v>
      </c>
      <c r="CY73" s="43">
        <v>35622734180.904671</v>
      </c>
      <c r="CZ73" s="1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</row>
    <row r="74" spans="1:240" ht="12.75" x14ac:dyDescent="0.2">
      <c r="A74" s="3" t="s">
        <v>145</v>
      </c>
      <c r="B74" s="31" t="s">
        <v>146</v>
      </c>
      <c r="C74" s="62">
        <v>10859.152180014227</v>
      </c>
      <c r="D74" s="63">
        <v>11286.533141271297</v>
      </c>
      <c r="E74" s="63">
        <v>11306.891202382882</v>
      </c>
      <c r="F74" s="63">
        <v>11614.253290288478</v>
      </c>
      <c r="G74" s="63">
        <v>12325.852788281221</v>
      </c>
      <c r="H74" s="63">
        <v>12936.963304904491</v>
      </c>
      <c r="I74" s="63">
        <v>13357.806718325681</v>
      </c>
      <c r="J74" s="63">
        <v>13396.335502484968</v>
      </c>
      <c r="K74" s="63">
        <v>13811.369087561621</v>
      </c>
      <c r="L74" s="63">
        <v>14586.948959424459</v>
      </c>
      <c r="M74" s="63">
        <v>14695.367955012622</v>
      </c>
      <c r="N74" s="63">
        <v>15052.591711744737</v>
      </c>
      <c r="O74" s="63">
        <v>15043.871115540845</v>
      </c>
      <c r="P74" s="63">
        <v>14912.820755889439</v>
      </c>
      <c r="Q74" s="63">
        <v>14780.032034505382</v>
      </c>
      <c r="R74" s="4">
        <v>12719.372997486922</v>
      </c>
      <c r="S74" s="4">
        <v>12928.72808859299</v>
      </c>
      <c r="T74" s="4">
        <v>11548.608604769794</v>
      </c>
      <c r="U74" s="4">
        <v>11966.217440331035</v>
      </c>
      <c r="V74" s="4">
        <v>12057.402409651664</v>
      </c>
      <c r="W74" s="4">
        <v>11083.160576726628</v>
      </c>
      <c r="X74" s="4">
        <v>11168.273920523845</v>
      </c>
      <c r="Y74" s="4">
        <v>10958.855944905557</v>
      </c>
      <c r="Z74" s="4">
        <v>7735.2173658821812</v>
      </c>
      <c r="AA74" s="4">
        <v>8511.5334015494809</v>
      </c>
      <c r="AB74" s="4">
        <v>8831.6013740681192</v>
      </c>
      <c r="AC74" s="4">
        <v>8961.041222043561</v>
      </c>
      <c r="AD74" s="4">
        <v>8140.1711396343835</v>
      </c>
      <c r="AE74" s="4">
        <v>8095.8245818747573</v>
      </c>
      <c r="AF74" s="4">
        <v>7893.3924542979385</v>
      </c>
      <c r="AG74" s="4">
        <v>8012.4058083754699</v>
      </c>
      <c r="AH74" s="4">
        <v>7208.8889923220331</v>
      </c>
      <c r="AI74" s="4">
        <v>7070.4341225812177</v>
      </c>
      <c r="AJ74" s="4">
        <v>6405.273192570563</v>
      </c>
      <c r="AK74" s="4">
        <v>6356.8871693591364</v>
      </c>
      <c r="AL74" s="4">
        <v>5829</v>
      </c>
      <c r="AM74" s="4">
        <v>5417</v>
      </c>
      <c r="AN74" s="4">
        <v>5655</v>
      </c>
      <c r="AO74" s="4">
        <v>5910</v>
      </c>
      <c r="AP74" s="4">
        <v>5672</v>
      </c>
      <c r="AQ74" s="4">
        <v>5623</v>
      </c>
      <c r="AR74" s="4">
        <v>5764</v>
      </c>
      <c r="AS74" s="4">
        <v>5480</v>
      </c>
      <c r="AT74" s="4">
        <v>5940</v>
      </c>
      <c r="AU74" s="4">
        <v>6169</v>
      </c>
      <c r="AV74" s="4">
        <v>6020</v>
      </c>
      <c r="AW74" s="4">
        <v>6086</v>
      </c>
      <c r="AX74" s="4">
        <v>5621</v>
      </c>
      <c r="AY74" s="4">
        <v>5815</v>
      </c>
      <c r="AZ74" s="4">
        <v>5446</v>
      </c>
      <c r="BA74" s="50"/>
      <c r="BB74" s="62">
        <v>359327965.52971894</v>
      </c>
      <c r="BC74" s="63">
        <v>511137710.55161387</v>
      </c>
      <c r="BD74" s="63">
        <v>359999246.66028661</v>
      </c>
      <c r="BE74" s="63">
        <v>385023323.59660226</v>
      </c>
      <c r="BF74" s="63">
        <v>405670404.32413453</v>
      </c>
      <c r="BG74" s="63">
        <v>511184470.93653083</v>
      </c>
      <c r="BH74" s="63">
        <v>521496676.36669409</v>
      </c>
      <c r="BI74" s="63">
        <v>495366196.63772982</v>
      </c>
      <c r="BJ74" s="63">
        <v>529856922.81513524</v>
      </c>
      <c r="BK74" s="63">
        <v>598825965.42907989</v>
      </c>
      <c r="BL74" s="63">
        <v>573630355.21489537</v>
      </c>
      <c r="BM74" s="63">
        <v>600151952.30411744</v>
      </c>
      <c r="BN74" s="64">
        <v>608966950.68208814</v>
      </c>
      <c r="BO74" s="64">
        <v>671558204.79955387</v>
      </c>
      <c r="BP74" s="64">
        <v>562565964.70391297</v>
      </c>
      <c r="BQ74" s="4">
        <v>585033378.49378419</v>
      </c>
      <c r="BR74" s="4">
        <v>545641392.32373917</v>
      </c>
      <c r="BS74" s="4">
        <v>534216910.69080281</v>
      </c>
      <c r="BT74" s="4">
        <v>464257060.20296812</v>
      </c>
      <c r="BU74" s="4">
        <v>466847478.12866765</v>
      </c>
      <c r="BV74" s="4">
        <v>494219544.88577187</v>
      </c>
      <c r="BW74" s="4">
        <v>529441619.84855551</v>
      </c>
      <c r="BX74" s="4">
        <v>486060948.45975244</v>
      </c>
      <c r="BY74" s="4">
        <v>322876550.43704128</v>
      </c>
      <c r="BZ74" s="4">
        <v>306436845.08717424</v>
      </c>
      <c r="CA74" s="4">
        <v>355340578.82601249</v>
      </c>
      <c r="CB74" s="4">
        <v>337256621.9719795</v>
      </c>
      <c r="CC74" s="4">
        <v>283590084.19480181</v>
      </c>
      <c r="CD74" s="4">
        <v>286480936.47308105</v>
      </c>
      <c r="CE74" s="4">
        <v>320321402.95194387</v>
      </c>
      <c r="CF74" s="4">
        <v>286215841.32763624</v>
      </c>
      <c r="CG74" s="4">
        <v>254805999.86358714</v>
      </c>
      <c r="CH74" s="4">
        <v>254721127.7885873</v>
      </c>
      <c r="CI74" s="4">
        <v>273300415.33098692</v>
      </c>
      <c r="CJ74" s="4">
        <v>239518405.20008951</v>
      </c>
      <c r="CK74" s="4">
        <v>242796475</v>
      </c>
      <c r="CL74" s="4">
        <v>230956676</v>
      </c>
      <c r="CM74" s="4">
        <v>281766341</v>
      </c>
      <c r="CN74" s="4">
        <v>269166410</v>
      </c>
      <c r="CO74" s="4">
        <v>270467499</v>
      </c>
      <c r="CP74" s="4">
        <v>282453716</v>
      </c>
      <c r="CQ74" s="4">
        <v>320977110</v>
      </c>
      <c r="CR74" s="4">
        <v>287601341</v>
      </c>
      <c r="CS74" s="4">
        <v>233829257</v>
      </c>
      <c r="CT74" s="4">
        <v>291640961</v>
      </c>
      <c r="CU74" s="4">
        <v>330024070</v>
      </c>
      <c r="CV74" s="4">
        <v>322679383</v>
      </c>
      <c r="CW74" s="4">
        <v>284002484</v>
      </c>
      <c r="CX74" s="4">
        <v>294445262.25187999</v>
      </c>
      <c r="CY74" s="4">
        <v>340118407.28571397</v>
      </c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</row>
    <row r="75" spans="1:240" ht="12.75" x14ac:dyDescent="0.2">
      <c r="A75" s="3" t="s">
        <v>147</v>
      </c>
      <c r="B75" s="31" t="s">
        <v>148</v>
      </c>
      <c r="C75" s="62">
        <v>267214.53865654388</v>
      </c>
      <c r="D75" s="63">
        <v>267634.04371773748</v>
      </c>
      <c r="E75" s="63">
        <v>271331.12981111632</v>
      </c>
      <c r="F75" s="63">
        <v>273786.74032050441</v>
      </c>
      <c r="G75" s="63">
        <v>265879.15020859148</v>
      </c>
      <c r="H75" s="63">
        <v>262920.17958439153</v>
      </c>
      <c r="I75" s="63">
        <v>281036.62540963752</v>
      </c>
      <c r="J75" s="63">
        <v>288991.6498656114</v>
      </c>
      <c r="K75" s="63">
        <v>302461.31653784524</v>
      </c>
      <c r="L75" s="63">
        <v>297182.32719349198</v>
      </c>
      <c r="M75" s="63">
        <v>305573.37733181735</v>
      </c>
      <c r="N75" s="63">
        <v>304369.22067162057</v>
      </c>
      <c r="O75" s="63">
        <v>306576.56537678291</v>
      </c>
      <c r="P75" s="63">
        <v>305051.8701781467</v>
      </c>
      <c r="Q75" s="63">
        <v>310692.97630633658</v>
      </c>
      <c r="R75" s="4">
        <v>305485.55040376203</v>
      </c>
      <c r="S75" s="4">
        <v>310016.35960797069</v>
      </c>
      <c r="T75" s="4">
        <v>313088.80030301353</v>
      </c>
      <c r="U75" s="4">
        <v>326090.98331685073</v>
      </c>
      <c r="V75" s="4">
        <v>330929.16543560941</v>
      </c>
      <c r="W75" s="4">
        <v>332735.89042703836</v>
      </c>
      <c r="X75" s="4">
        <v>338200.79847830319</v>
      </c>
      <c r="Y75" s="4">
        <v>333049.8147104379</v>
      </c>
      <c r="Z75" s="4">
        <v>333262.44209477108</v>
      </c>
      <c r="AA75" s="4">
        <v>343166.40179414686</v>
      </c>
      <c r="AB75" s="4">
        <v>345434.25639195589</v>
      </c>
      <c r="AC75" s="4">
        <v>368650.06060475548</v>
      </c>
      <c r="AD75" s="4">
        <v>370616.10365783272</v>
      </c>
      <c r="AE75" s="4">
        <v>380919.39012846904</v>
      </c>
      <c r="AF75" s="4">
        <v>372698.98196845001</v>
      </c>
      <c r="AG75" s="4">
        <v>383818.00505654828</v>
      </c>
      <c r="AH75" s="4">
        <v>381925.75479081523</v>
      </c>
      <c r="AI75" s="4">
        <v>394878.07120804634</v>
      </c>
      <c r="AJ75" s="4">
        <v>382022.28336190985</v>
      </c>
      <c r="AK75" s="4">
        <v>388979.3031742741</v>
      </c>
      <c r="AL75" s="4">
        <v>388296</v>
      </c>
      <c r="AM75" s="4">
        <v>382468</v>
      </c>
      <c r="AN75" s="4">
        <v>364497</v>
      </c>
      <c r="AO75" s="4">
        <v>363697</v>
      </c>
      <c r="AP75" s="4">
        <v>359937</v>
      </c>
      <c r="AQ75" s="4">
        <v>359241</v>
      </c>
      <c r="AR75" s="4">
        <v>355726</v>
      </c>
      <c r="AS75" s="4">
        <v>348218</v>
      </c>
      <c r="AT75" s="4">
        <v>311851</v>
      </c>
      <c r="AU75" s="4">
        <v>322176</v>
      </c>
      <c r="AV75" s="4">
        <v>311041</v>
      </c>
      <c r="AW75" s="4">
        <v>311668</v>
      </c>
      <c r="AX75" s="4">
        <v>308061</v>
      </c>
      <c r="AY75" s="4">
        <v>317153</v>
      </c>
      <c r="AZ75" s="4">
        <v>299174</v>
      </c>
      <c r="BA75" s="50"/>
      <c r="BB75" s="62">
        <v>6490104289.7224808</v>
      </c>
      <c r="BC75" s="63">
        <v>8328639564.8076849</v>
      </c>
      <c r="BD75" s="63">
        <v>7253525122.0898294</v>
      </c>
      <c r="BE75" s="63">
        <v>7797500525.1067896</v>
      </c>
      <c r="BF75" s="63">
        <v>8052282330.1052876</v>
      </c>
      <c r="BG75" s="63">
        <v>9155162810.3377781</v>
      </c>
      <c r="BH75" s="63">
        <v>8211717952.9964237</v>
      </c>
      <c r="BI75" s="63">
        <v>8490167741.5689735</v>
      </c>
      <c r="BJ75" s="63">
        <v>9278721902.9559784</v>
      </c>
      <c r="BK75" s="63">
        <v>10547781706.364077</v>
      </c>
      <c r="BL75" s="63">
        <v>9440740521.4227161</v>
      </c>
      <c r="BM75" s="63">
        <v>9952198150.2910557</v>
      </c>
      <c r="BN75" s="64">
        <v>10344122768.416422</v>
      </c>
      <c r="BO75" s="64">
        <v>11609409323.743046</v>
      </c>
      <c r="BP75" s="64">
        <v>10647864158.898529</v>
      </c>
      <c r="BQ75" s="4">
        <v>11145711549.978546</v>
      </c>
      <c r="BR75" s="4">
        <v>11256781165.804226</v>
      </c>
      <c r="BS75" s="4">
        <v>13606289840.513088</v>
      </c>
      <c r="BT75" s="4">
        <v>12113090469.455406</v>
      </c>
      <c r="BU75" s="4">
        <v>12996129813.39168</v>
      </c>
      <c r="BV75" s="4">
        <v>13666197663.418077</v>
      </c>
      <c r="BW75" s="4">
        <v>15768633976.157244</v>
      </c>
      <c r="BX75" s="4">
        <v>13853598585.007071</v>
      </c>
      <c r="BY75" s="4">
        <v>14306616626.935452</v>
      </c>
      <c r="BZ75" s="4">
        <v>15288162392.836658</v>
      </c>
      <c r="CA75" s="4">
        <v>18288696858.971867</v>
      </c>
      <c r="CB75" s="4">
        <v>16107879911.38755</v>
      </c>
      <c r="CC75" s="4">
        <v>16965712827.595964</v>
      </c>
      <c r="CD75" s="4">
        <v>17810956474.202644</v>
      </c>
      <c r="CE75" s="4">
        <v>20133619062.015572</v>
      </c>
      <c r="CF75" s="4">
        <v>17363780343.610771</v>
      </c>
      <c r="CG75" s="4">
        <v>18692085518.272171</v>
      </c>
      <c r="CH75" s="4">
        <v>19394418493.830627</v>
      </c>
      <c r="CI75" s="4">
        <v>23216045889.712524</v>
      </c>
      <c r="CJ75" s="4">
        <v>20052655503.13306</v>
      </c>
      <c r="CK75" s="4">
        <v>21645744607</v>
      </c>
      <c r="CL75" s="4">
        <v>21149937918</v>
      </c>
      <c r="CM75" s="4">
        <v>24175976884</v>
      </c>
      <c r="CN75" s="4">
        <v>20916409441</v>
      </c>
      <c r="CO75" s="4">
        <v>21310423647</v>
      </c>
      <c r="CP75" s="4">
        <v>20749603127</v>
      </c>
      <c r="CQ75" s="4">
        <v>23500693811</v>
      </c>
      <c r="CR75" s="4">
        <v>20745029475</v>
      </c>
      <c r="CS75" s="4">
        <v>14855587320</v>
      </c>
      <c r="CT75" s="4">
        <v>17713329032</v>
      </c>
      <c r="CU75" s="4">
        <v>19354512734</v>
      </c>
      <c r="CV75" s="4">
        <v>18032713901</v>
      </c>
      <c r="CW75" s="4">
        <v>18755980874</v>
      </c>
      <c r="CX75" s="4">
        <v>20618231175.814301</v>
      </c>
      <c r="CY75" s="4">
        <v>20524064759.999901</v>
      </c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</row>
    <row r="76" spans="1:240" ht="12.75" x14ac:dyDescent="0.2">
      <c r="A76" s="3" t="s">
        <v>149</v>
      </c>
      <c r="B76" s="31" t="s">
        <v>150</v>
      </c>
      <c r="C76" s="62">
        <v>73764.364477665658</v>
      </c>
      <c r="D76" s="63">
        <v>73149.896802824398</v>
      </c>
      <c r="E76" s="63">
        <v>76499.548227391759</v>
      </c>
      <c r="F76" s="63">
        <v>74320.265032779993</v>
      </c>
      <c r="G76" s="63">
        <v>76013.436839997332</v>
      </c>
      <c r="H76" s="63">
        <v>75298.674212245591</v>
      </c>
      <c r="I76" s="63">
        <v>78432.114332126032</v>
      </c>
      <c r="J76" s="63">
        <v>78175.214154937144</v>
      </c>
      <c r="K76" s="63">
        <v>83489.347613225415</v>
      </c>
      <c r="L76" s="63">
        <v>86866.803929333473</v>
      </c>
      <c r="M76" s="63">
        <v>89079.062214429738</v>
      </c>
      <c r="N76" s="63">
        <v>94718.527135625365</v>
      </c>
      <c r="O76" s="63">
        <v>93514.400285675103</v>
      </c>
      <c r="P76" s="63">
        <v>93954.462172841639</v>
      </c>
      <c r="Q76" s="63">
        <v>96053.260188442451</v>
      </c>
      <c r="R76" s="4">
        <v>98517.290280648245</v>
      </c>
      <c r="S76" s="4">
        <v>97939.961335692686</v>
      </c>
      <c r="T76" s="4">
        <v>97243.595415247779</v>
      </c>
      <c r="U76" s="4">
        <v>98967.07900752197</v>
      </c>
      <c r="V76" s="4">
        <v>101434.24838128081</v>
      </c>
      <c r="W76" s="4">
        <v>100081.48614375603</v>
      </c>
      <c r="X76" s="4">
        <v>99155.673154867764</v>
      </c>
      <c r="Y76" s="4">
        <v>101948.54896566916</v>
      </c>
      <c r="Z76" s="4">
        <v>103062.90472412109</v>
      </c>
      <c r="AA76" s="4">
        <v>109233.07866210937</v>
      </c>
      <c r="AB76" s="4">
        <v>111770.09863281251</v>
      </c>
      <c r="AC76" s="4">
        <v>116906.37202148438</v>
      </c>
      <c r="AD76" s="4">
        <v>114360.62051403841</v>
      </c>
      <c r="AE76" s="4">
        <v>113506.40442263035</v>
      </c>
      <c r="AF76" s="4">
        <v>114376.99271690944</v>
      </c>
      <c r="AG76" s="4">
        <v>118511.00137217648</v>
      </c>
      <c r="AH76" s="4">
        <v>115209.6400767865</v>
      </c>
      <c r="AI76" s="4">
        <v>115931.23369366539</v>
      </c>
      <c r="AJ76" s="4">
        <v>117635.67706705689</v>
      </c>
      <c r="AK76" s="4">
        <v>122090.711902489</v>
      </c>
      <c r="AL76" s="4">
        <v>121262</v>
      </c>
      <c r="AM76" s="4">
        <v>119730</v>
      </c>
      <c r="AN76" s="4">
        <v>118608</v>
      </c>
      <c r="AO76" s="4">
        <v>118982</v>
      </c>
      <c r="AP76" s="4">
        <v>121435</v>
      </c>
      <c r="AQ76" s="4">
        <v>122717</v>
      </c>
      <c r="AR76" s="4">
        <v>125611</v>
      </c>
      <c r="AS76" s="4">
        <v>126293</v>
      </c>
      <c r="AT76" s="4">
        <v>112820</v>
      </c>
      <c r="AU76" s="4">
        <v>123669</v>
      </c>
      <c r="AV76" s="4">
        <v>121574</v>
      </c>
      <c r="AW76" s="4">
        <v>121196</v>
      </c>
      <c r="AX76" s="4">
        <v>119276</v>
      </c>
      <c r="AY76" s="4">
        <v>116292</v>
      </c>
      <c r="AZ76" s="4">
        <v>114880</v>
      </c>
      <c r="BA76" s="50"/>
      <c r="BB76" s="62">
        <v>1795630134.0789161</v>
      </c>
      <c r="BC76" s="63">
        <v>2028120352.0014474</v>
      </c>
      <c r="BD76" s="63">
        <v>2028997110.1724472</v>
      </c>
      <c r="BE76" s="63">
        <v>2304088213.6545453</v>
      </c>
      <c r="BF76" s="63">
        <v>2203082203.3369546</v>
      </c>
      <c r="BG76" s="63">
        <v>2725190913.9072075</v>
      </c>
      <c r="BH76" s="63">
        <v>2514290428.4283381</v>
      </c>
      <c r="BI76" s="63">
        <v>2590937551.4368472</v>
      </c>
      <c r="BJ76" s="63">
        <v>2873424436.680644</v>
      </c>
      <c r="BK76" s="63">
        <v>3222853388.4603338</v>
      </c>
      <c r="BL76" s="63">
        <v>3010056561.9328651</v>
      </c>
      <c r="BM76" s="63">
        <v>3345562633.8397932</v>
      </c>
      <c r="BN76" s="64">
        <v>3447472873.5908594</v>
      </c>
      <c r="BO76" s="64">
        <v>4164987679.2856045</v>
      </c>
      <c r="BP76" s="64">
        <v>3622118635.8335986</v>
      </c>
      <c r="BQ76" s="4">
        <v>3827809011.2730131</v>
      </c>
      <c r="BR76" s="4">
        <v>3924785447.6382012</v>
      </c>
      <c r="BS76" s="4">
        <v>4565678678.1265812</v>
      </c>
      <c r="BT76" s="4">
        <v>4114299476.0118976</v>
      </c>
      <c r="BU76" s="4">
        <v>4286292831.1534953</v>
      </c>
      <c r="BV76" s="4">
        <v>4425275143.8287687</v>
      </c>
      <c r="BW76" s="4">
        <v>5195138010.9310951</v>
      </c>
      <c r="BX76" s="4">
        <v>4493827691.2909069</v>
      </c>
      <c r="BY76" s="4">
        <v>4760284539.4345655</v>
      </c>
      <c r="BZ76" s="4">
        <v>5007908203.8395777</v>
      </c>
      <c r="CA76" s="4">
        <v>5788199580.5677547</v>
      </c>
      <c r="CB76" s="4">
        <v>5123616495.691577</v>
      </c>
      <c r="CC76" s="4">
        <v>5380440186.3418608</v>
      </c>
      <c r="CD76" s="4">
        <v>5568181794.089591</v>
      </c>
      <c r="CE76" s="4">
        <v>6550371424.1007767</v>
      </c>
      <c r="CF76" s="4">
        <v>5739871869.4945002</v>
      </c>
      <c r="CG76" s="4">
        <v>5795071803.4572515</v>
      </c>
      <c r="CH76" s="4">
        <v>5965742552.6821327</v>
      </c>
      <c r="CI76" s="4">
        <v>7231968295.2867556</v>
      </c>
      <c r="CJ76" s="4">
        <v>6324584404.6491861</v>
      </c>
      <c r="CK76" s="4">
        <v>6620751292</v>
      </c>
      <c r="CL76" s="4">
        <v>6740240013</v>
      </c>
      <c r="CM76" s="4">
        <v>7757737007</v>
      </c>
      <c r="CN76" s="4">
        <v>6863693557</v>
      </c>
      <c r="CO76" s="4">
        <v>7163921138</v>
      </c>
      <c r="CP76" s="4">
        <v>7281612215</v>
      </c>
      <c r="CQ76" s="4">
        <v>8160595272</v>
      </c>
      <c r="CR76" s="4">
        <v>7439444217</v>
      </c>
      <c r="CS76" s="4">
        <v>5340653038</v>
      </c>
      <c r="CT76" s="4">
        <v>6687872543</v>
      </c>
      <c r="CU76" s="4">
        <v>7712931894</v>
      </c>
      <c r="CV76" s="4">
        <v>7181432752</v>
      </c>
      <c r="CW76" s="4">
        <v>7369142771</v>
      </c>
      <c r="CX76" s="4">
        <v>7382212984.5200396</v>
      </c>
      <c r="CY76" s="4">
        <v>8144569891.2532902</v>
      </c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</row>
    <row r="77" spans="1:240" ht="12.75" x14ac:dyDescent="0.2">
      <c r="A77" s="3" t="s">
        <v>151</v>
      </c>
      <c r="B77" s="31" t="s">
        <v>152</v>
      </c>
      <c r="C77" s="62">
        <v>55626.913968510366</v>
      </c>
      <c r="D77" s="63">
        <v>55981.852750248523</v>
      </c>
      <c r="E77" s="63">
        <v>60182.854747467216</v>
      </c>
      <c r="F77" s="63">
        <v>59176.777101465435</v>
      </c>
      <c r="G77" s="63">
        <v>62584.703505366706</v>
      </c>
      <c r="H77" s="63">
        <v>63994.853392161443</v>
      </c>
      <c r="I77" s="63">
        <v>63701.47591710453</v>
      </c>
      <c r="J77" s="63">
        <v>66618.189555235978</v>
      </c>
      <c r="K77" s="63">
        <v>69265.287083149553</v>
      </c>
      <c r="L77" s="63">
        <v>68623.747057779256</v>
      </c>
      <c r="M77" s="63">
        <v>68847.539446811206</v>
      </c>
      <c r="N77" s="63">
        <v>72821.651635462098</v>
      </c>
      <c r="O77" s="63">
        <v>79725.767448858576</v>
      </c>
      <c r="P77" s="63">
        <v>78622.197087855282</v>
      </c>
      <c r="Q77" s="63">
        <v>82467.708816816288</v>
      </c>
      <c r="R77" s="4">
        <v>83961.139658182394</v>
      </c>
      <c r="S77" s="4">
        <v>84194.743233069719</v>
      </c>
      <c r="T77" s="4">
        <v>84363.290545674754</v>
      </c>
      <c r="U77" s="4">
        <v>81642.277349934928</v>
      </c>
      <c r="V77" s="4">
        <v>85558.465886833757</v>
      </c>
      <c r="W77" s="4">
        <v>86633.10660225508</v>
      </c>
      <c r="X77" s="4">
        <v>84550.694147173825</v>
      </c>
      <c r="Y77" s="4">
        <v>87960.828690545779</v>
      </c>
      <c r="Z77" s="4">
        <v>87832.726738370737</v>
      </c>
      <c r="AA77" s="4">
        <v>91120.46040429236</v>
      </c>
      <c r="AB77" s="4">
        <v>93415.887850236482</v>
      </c>
      <c r="AC77" s="4">
        <v>94171.916042034558</v>
      </c>
      <c r="AD77" s="4">
        <v>95663.337905236913</v>
      </c>
      <c r="AE77" s="4">
        <v>93200.797152418105</v>
      </c>
      <c r="AF77" s="4">
        <v>92486.345130762827</v>
      </c>
      <c r="AG77" s="4">
        <v>94797.772832875082</v>
      </c>
      <c r="AH77" s="4">
        <v>96358.538262682094</v>
      </c>
      <c r="AI77" s="4">
        <v>97066.591799389193</v>
      </c>
      <c r="AJ77" s="4">
        <v>95612.585736694164</v>
      </c>
      <c r="AK77" s="4">
        <v>98015.904936184132</v>
      </c>
      <c r="AL77" s="4">
        <v>97378</v>
      </c>
      <c r="AM77" s="4">
        <v>97683</v>
      </c>
      <c r="AN77" s="4">
        <v>96461</v>
      </c>
      <c r="AO77" s="4">
        <v>95276</v>
      </c>
      <c r="AP77" s="4">
        <v>98374</v>
      </c>
      <c r="AQ77" s="4">
        <v>101314</v>
      </c>
      <c r="AR77" s="4">
        <v>102053</v>
      </c>
      <c r="AS77" s="4">
        <v>101385</v>
      </c>
      <c r="AT77" s="4">
        <v>84118</v>
      </c>
      <c r="AU77" s="4">
        <v>94793</v>
      </c>
      <c r="AV77" s="4">
        <v>94632</v>
      </c>
      <c r="AW77" s="4">
        <v>98583</v>
      </c>
      <c r="AX77" s="4">
        <v>96594</v>
      </c>
      <c r="AY77" s="4">
        <v>98653</v>
      </c>
      <c r="AZ77" s="4">
        <v>98706</v>
      </c>
      <c r="BA77" s="50"/>
      <c r="BB77" s="62">
        <v>1023046829.4501432</v>
      </c>
      <c r="BC77" s="63">
        <v>1130570265.5883687</v>
      </c>
      <c r="BD77" s="63">
        <v>1126613387.1270387</v>
      </c>
      <c r="BE77" s="63">
        <v>1251950974.0886996</v>
      </c>
      <c r="BF77" s="63">
        <v>1338107892.0829933</v>
      </c>
      <c r="BG77" s="63">
        <v>1542814951.3341472</v>
      </c>
      <c r="BH77" s="63">
        <v>1304222552.7918074</v>
      </c>
      <c r="BI77" s="63">
        <v>1457546079.3891578</v>
      </c>
      <c r="BJ77" s="63">
        <v>1563440772.4856758</v>
      </c>
      <c r="BK77" s="63">
        <v>1745757865.6217167</v>
      </c>
      <c r="BL77" s="63">
        <v>1623307178.4251285</v>
      </c>
      <c r="BM77" s="63">
        <v>1889600318.4647598</v>
      </c>
      <c r="BN77" s="64">
        <v>2145947789.4839211</v>
      </c>
      <c r="BO77" s="64">
        <v>2419318650.8167806</v>
      </c>
      <c r="BP77" s="64">
        <v>2335174724.9003038</v>
      </c>
      <c r="BQ77" s="4">
        <v>2472257506.8291197</v>
      </c>
      <c r="BR77" s="4">
        <v>2555063786.5864964</v>
      </c>
      <c r="BS77" s="4">
        <v>2970133507.4054666</v>
      </c>
      <c r="BT77" s="4">
        <v>2467882424.8341427</v>
      </c>
      <c r="BU77" s="4">
        <v>2593408276.1657724</v>
      </c>
      <c r="BV77" s="4">
        <v>2727696357.0667081</v>
      </c>
      <c r="BW77" s="4">
        <v>3087952795.2555375</v>
      </c>
      <c r="BX77" s="4">
        <v>2719934642.2261176</v>
      </c>
      <c r="BY77" s="4">
        <v>2833510919.383255</v>
      </c>
      <c r="BZ77" s="4">
        <v>3070490627.6388593</v>
      </c>
      <c r="CA77" s="4">
        <v>3462739915.544826</v>
      </c>
      <c r="CB77" s="4">
        <v>3034582164.0373311</v>
      </c>
      <c r="CC77" s="4">
        <v>3289364708.320147</v>
      </c>
      <c r="CD77" s="4">
        <v>3420050731.4155431</v>
      </c>
      <c r="CE77" s="4">
        <v>3886137612.0850482</v>
      </c>
      <c r="CF77" s="4">
        <v>3563858702.6102295</v>
      </c>
      <c r="CG77" s="4">
        <v>3767864467.9395909</v>
      </c>
      <c r="CH77" s="4">
        <v>3973163841.6802435</v>
      </c>
      <c r="CI77" s="4">
        <v>4408882473.8092051</v>
      </c>
      <c r="CJ77" s="4">
        <v>3916183696.9235449</v>
      </c>
      <c r="CK77" s="4">
        <v>4000247813</v>
      </c>
      <c r="CL77" s="4">
        <v>4246742791</v>
      </c>
      <c r="CM77" s="4">
        <v>4753182490</v>
      </c>
      <c r="CN77" s="4">
        <v>4302676005</v>
      </c>
      <c r="CO77" s="4">
        <v>4541842473</v>
      </c>
      <c r="CP77" s="4">
        <v>4764296396</v>
      </c>
      <c r="CQ77" s="4">
        <v>5161359989</v>
      </c>
      <c r="CR77" s="4">
        <v>4680897467</v>
      </c>
      <c r="CS77" s="4">
        <v>2719293850</v>
      </c>
      <c r="CT77" s="4">
        <v>4003756824</v>
      </c>
      <c r="CU77" s="4">
        <v>4795961231</v>
      </c>
      <c r="CV77" s="4">
        <v>4451487242</v>
      </c>
      <c r="CW77" s="4">
        <v>4485543569</v>
      </c>
      <c r="CX77" s="4">
        <v>4702044417.1515198</v>
      </c>
      <c r="CY77" s="4">
        <v>5265504580.3958397</v>
      </c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</row>
    <row r="78" spans="1:240" ht="12.75" x14ac:dyDescent="0.2">
      <c r="A78" s="3" t="s">
        <v>153</v>
      </c>
      <c r="B78" s="31" t="s">
        <v>154</v>
      </c>
      <c r="C78" s="62">
        <v>16672.592906408441</v>
      </c>
      <c r="D78" s="63">
        <v>18836.966393458159</v>
      </c>
      <c r="E78" s="63">
        <v>17834.989661602769</v>
      </c>
      <c r="F78" s="63">
        <v>18822.476562344666</v>
      </c>
      <c r="G78" s="63">
        <v>19073.667695051772</v>
      </c>
      <c r="H78" s="63">
        <v>19899.023118817029</v>
      </c>
      <c r="I78" s="63">
        <v>19852.583406906659</v>
      </c>
      <c r="J78" s="63">
        <v>22049.801250754263</v>
      </c>
      <c r="K78" s="63">
        <v>22496.884525788424</v>
      </c>
      <c r="L78" s="63">
        <v>22227.345498440602</v>
      </c>
      <c r="M78" s="63">
        <v>22431.605049764297</v>
      </c>
      <c r="N78" s="63">
        <v>22515.024796607933</v>
      </c>
      <c r="O78" s="63">
        <v>23383.270641202293</v>
      </c>
      <c r="P78" s="63">
        <v>23663.705008334506</v>
      </c>
      <c r="Q78" s="63">
        <v>25398.681796034572</v>
      </c>
      <c r="R78" s="4">
        <v>23295.976349126897</v>
      </c>
      <c r="S78" s="4">
        <v>24106.196844683283</v>
      </c>
      <c r="T78" s="4">
        <v>23688.227058963635</v>
      </c>
      <c r="U78" s="4">
        <v>23788.14205679925</v>
      </c>
      <c r="V78" s="4">
        <v>24311.508084807265</v>
      </c>
      <c r="W78" s="4">
        <v>24830.63682315579</v>
      </c>
      <c r="X78" s="4">
        <v>23773.337001562228</v>
      </c>
      <c r="Y78" s="4">
        <v>24116.699286501334</v>
      </c>
      <c r="Z78" s="4">
        <v>24272.567242815494</v>
      </c>
      <c r="AA78" s="4">
        <v>24101.713556851311</v>
      </c>
      <c r="AB78" s="4">
        <v>25129.328102873806</v>
      </c>
      <c r="AC78" s="4">
        <v>25276.262598917117</v>
      </c>
      <c r="AD78" s="4">
        <v>25265.379878166699</v>
      </c>
      <c r="AE78" s="4">
        <v>24771.976812995552</v>
      </c>
      <c r="AF78" s="4">
        <v>24620.56262811835</v>
      </c>
      <c r="AG78" s="4">
        <v>26191.679752465672</v>
      </c>
      <c r="AH78" s="4">
        <v>26081.841216069501</v>
      </c>
      <c r="AI78" s="4">
        <v>25750.072943024788</v>
      </c>
      <c r="AJ78" s="4">
        <v>25413.216951855793</v>
      </c>
      <c r="AK78" s="4">
        <v>25329.23150557893</v>
      </c>
      <c r="AL78" s="4">
        <v>25183</v>
      </c>
      <c r="AM78" s="4">
        <v>25599</v>
      </c>
      <c r="AN78" s="4">
        <v>26229</v>
      </c>
      <c r="AO78" s="4">
        <v>27039</v>
      </c>
      <c r="AP78" s="4">
        <v>26305</v>
      </c>
      <c r="AQ78" s="4">
        <v>26625</v>
      </c>
      <c r="AR78" s="4">
        <v>26268</v>
      </c>
      <c r="AS78" s="4">
        <v>26809</v>
      </c>
      <c r="AT78" s="4">
        <v>24197</v>
      </c>
      <c r="AU78" s="4">
        <v>25622</v>
      </c>
      <c r="AV78" s="4">
        <v>24011</v>
      </c>
      <c r="AW78" s="4">
        <v>24780</v>
      </c>
      <c r="AX78" s="4">
        <v>24938</v>
      </c>
      <c r="AY78" s="4">
        <v>24621</v>
      </c>
      <c r="AZ78" s="4">
        <v>24392</v>
      </c>
      <c r="BA78" s="50"/>
      <c r="BB78" s="62">
        <v>396726024.66680783</v>
      </c>
      <c r="BC78" s="63">
        <v>508267873.59552318</v>
      </c>
      <c r="BD78" s="63">
        <v>432290021.60201889</v>
      </c>
      <c r="BE78" s="63">
        <v>471690165.44561076</v>
      </c>
      <c r="BF78" s="63">
        <v>502063379.0552879</v>
      </c>
      <c r="BG78" s="63">
        <v>603140051.35143352</v>
      </c>
      <c r="BH78" s="63">
        <v>513052808.54989642</v>
      </c>
      <c r="BI78" s="63">
        <v>579663155.54833376</v>
      </c>
      <c r="BJ78" s="63">
        <v>654890455.00158274</v>
      </c>
      <c r="BK78" s="63">
        <v>727693963.07546854</v>
      </c>
      <c r="BL78" s="63">
        <v>662432785.67535996</v>
      </c>
      <c r="BM78" s="63">
        <v>671554237.88775325</v>
      </c>
      <c r="BN78" s="64">
        <v>786589157.39657807</v>
      </c>
      <c r="BO78" s="64">
        <v>867548568.93734562</v>
      </c>
      <c r="BP78" s="64">
        <v>760937374.32580066</v>
      </c>
      <c r="BQ78" s="4">
        <v>753808818.15477288</v>
      </c>
      <c r="BR78" s="4">
        <v>812682595.09022808</v>
      </c>
      <c r="BS78" s="4">
        <v>984551869.2164402</v>
      </c>
      <c r="BT78" s="4">
        <v>854721074.2414608</v>
      </c>
      <c r="BU78" s="4">
        <v>905899522.13115144</v>
      </c>
      <c r="BV78" s="4">
        <v>930199247.30937135</v>
      </c>
      <c r="BW78" s="4">
        <v>1011069336.9452351</v>
      </c>
      <c r="BX78" s="4">
        <v>926527660.59878933</v>
      </c>
      <c r="BY78" s="4">
        <v>945242398.09743595</v>
      </c>
      <c r="BZ78" s="4">
        <v>993634809.54420793</v>
      </c>
      <c r="CA78" s="4">
        <v>1120847453.8134675</v>
      </c>
      <c r="CB78" s="4">
        <v>963943610.84653735</v>
      </c>
      <c r="CC78" s="4">
        <v>1027051892.1197275</v>
      </c>
      <c r="CD78" s="4">
        <v>1038512008.9811469</v>
      </c>
      <c r="CE78" s="4">
        <v>1174713718.8661489</v>
      </c>
      <c r="CF78" s="4">
        <v>1033347563.8843229</v>
      </c>
      <c r="CG78" s="4">
        <v>1038465238.8497156</v>
      </c>
      <c r="CH78" s="4">
        <v>1056355537.2128634</v>
      </c>
      <c r="CI78" s="4">
        <v>1111613679.2246637</v>
      </c>
      <c r="CJ78" s="4">
        <v>983971209.07042491</v>
      </c>
      <c r="CK78" s="4">
        <v>1024567992</v>
      </c>
      <c r="CL78" s="4">
        <v>1055127232</v>
      </c>
      <c r="CM78" s="4">
        <v>1229356927</v>
      </c>
      <c r="CN78" s="4">
        <v>1067425811</v>
      </c>
      <c r="CO78" s="4">
        <v>1105812225</v>
      </c>
      <c r="CP78" s="4">
        <v>1183163952</v>
      </c>
      <c r="CQ78" s="4">
        <v>1299813385</v>
      </c>
      <c r="CR78" s="4">
        <v>1168764844</v>
      </c>
      <c r="CS78" s="4">
        <v>902801336</v>
      </c>
      <c r="CT78" s="4">
        <v>1111500289</v>
      </c>
      <c r="CU78" s="4">
        <v>1206533729</v>
      </c>
      <c r="CV78" s="4">
        <v>1204339731</v>
      </c>
      <c r="CW78" s="4">
        <v>1259376660</v>
      </c>
      <c r="CX78" s="4">
        <v>1211777181.2319601</v>
      </c>
      <c r="CY78" s="4">
        <v>1348476541.9699302</v>
      </c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</row>
    <row r="79" spans="1:240" s="2" customFormat="1" ht="11.25" x14ac:dyDescent="0.2">
      <c r="A79" s="38" t="s">
        <v>155</v>
      </c>
      <c r="B79" s="35" t="s">
        <v>156</v>
      </c>
      <c r="C79" s="66">
        <f t="shared" ref="C79:Q79" si="125">SUM(C80:C83)</f>
        <v>1641842.5784983491</v>
      </c>
      <c r="D79" s="60">
        <f t="shared" si="125"/>
        <v>1685123.1910240576</v>
      </c>
      <c r="E79" s="60">
        <f t="shared" si="125"/>
        <v>1659842.1106220849</v>
      </c>
      <c r="F79" s="60">
        <f t="shared" si="125"/>
        <v>1676306.922027709</v>
      </c>
      <c r="G79" s="60">
        <f t="shared" si="125"/>
        <v>1701015.1485922704</v>
      </c>
      <c r="H79" s="60">
        <f t="shared" si="125"/>
        <v>1748842.442159221</v>
      </c>
      <c r="I79" s="60">
        <f t="shared" si="125"/>
        <v>1715885.7788112629</v>
      </c>
      <c r="J79" s="60">
        <f t="shared" si="125"/>
        <v>1741054.0936815818</v>
      </c>
      <c r="K79" s="60">
        <f t="shared" si="125"/>
        <v>1761232.1688552846</v>
      </c>
      <c r="L79" s="60">
        <f t="shared" si="125"/>
        <v>1804415.1675391179</v>
      </c>
      <c r="M79" s="60">
        <f t="shared" si="125"/>
        <v>1792289.5332917117</v>
      </c>
      <c r="N79" s="60">
        <f t="shared" si="125"/>
        <v>1811938.3548862049</v>
      </c>
      <c r="O79" s="60">
        <f t="shared" si="125"/>
        <v>1824638.875836208</v>
      </c>
      <c r="P79" s="60">
        <f t="shared" si="125"/>
        <v>1855174.6674947327</v>
      </c>
      <c r="Q79" s="60">
        <f t="shared" si="125"/>
        <v>1843736.6861752737</v>
      </c>
      <c r="R79" s="60">
        <f t="shared" ref="R79:Z79" si="126">SUM(R80:R83)</f>
        <v>1843679.720916664</v>
      </c>
      <c r="S79" s="60">
        <f t="shared" si="126"/>
        <v>1854363.7149398341</v>
      </c>
      <c r="T79" s="60">
        <f t="shared" si="126"/>
        <v>1897132.8439248686</v>
      </c>
      <c r="U79" s="60">
        <f t="shared" si="126"/>
        <v>1857541.7496450106</v>
      </c>
      <c r="V79" s="60">
        <f t="shared" si="126"/>
        <v>1889444.8089519227</v>
      </c>
      <c r="W79" s="60">
        <f t="shared" si="126"/>
        <v>1892828.8248623111</v>
      </c>
      <c r="X79" s="60">
        <f t="shared" si="126"/>
        <v>1932709.912311302</v>
      </c>
      <c r="Y79" s="60">
        <f t="shared" si="126"/>
        <v>1917825.986779748</v>
      </c>
      <c r="Z79" s="60">
        <f t="shared" si="126"/>
        <v>1926182.721528087</v>
      </c>
      <c r="AA79" s="60">
        <f t="shared" ref="AA79:AG79" si="127">SUM(AA80:AA83)</f>
        <v>1967015.5878479038</v>
      </c>
      <c r="AB79" s="60">
        <f t="shared" si="127"/>
        <v>2062216.1521798368</v>
      </c>
      <c r="AC79" s="60">
        <f t="shared" si="127"/>
        <v>2057415.5565655068</v>
      </c>
      <c r="AD79" s="60">
        <f t="shared" si="127"/>
        <v>2051376.5121993916</v>
      </c>
      <c r="AE79" s="60">
        <f t="shared" si="127"/>
        <v>2055785.0115042059</v>
      </c>
      <c r="AF79" s="60">
        <f t="shared" si="127"/>
        <v>2130555.6756764548</v>
      </c>
      <c r="AG79" s="60">
        <f t="shared" si="127"/>
        <v>2103022.9367070999</v>
      </c>
      <c r="AH79" s="43">
        <f t="shared" ref="AH79:AO79" si="128">SUM(AH80:AH83)</f>
        <v>2122155.9196852497</v>
      </c>
      <c r="AI79" s="43">
        <f t="shared" si="128"/>
        <v>2132289.7517079501</v>
      </c>
      <c r="AJ79" s="43">
        <f t="shared" si="128"/>
        <v>2205583.0365601908</v>
      </c>
      <c r="AK79" s="43">
        <f t="shared" si="128"/>
        <v>2191364.0722019528</v>
      </c>
      <c r="AL79" s="43">
        <f t="shared" si="128"/>
        <v>2199340</v>
      </c>
      <c r="AM79" s="43">
        <f t="shared" si="128"/>
        <v>2222594</v>
      </c>
      <c r="AN79" s="43">
        <f t="shared" si="128"/>
        <v>2280396</v>
      </c>
      <c r="AO79" s="43">
        <f t="shared" si="128"/>
        <v>2279445</v>
      </c>
      <c r="AP79" s="43">
        <f>SUM(AP80:AP83)</f>
        <v>2262174</v>
      </c>
      <c r="AQ79" s="43">
        <f t="shared" ref="AQ79:AX79" si="129">SUM(AQ80:AQ83)</f>
        <v>2263397</v>
      </c>
      <c r="AR79" s="43">
        <f t="shared" si="129"/>
        <v>2301128</v>
      </c>
      <c r="AS79" s="43">
        <f t="shared" si="129"/>
        <v>2268454</v>
      </c>
      <c r="AT79" s="43">
        <f t="shared" si="129"/>
        <v>2065682</v>
      </c>
      <c r="AU79" s="43">
        <f t="shared" si="129"/>
        <v>2089658</v>
      </c>
      <c r="AV79" s="43">
        <f t="shared" si="129"/>
        <v>2140789</v>
      </c>
      <c r="AW79" s="43">
        <f t="shared" si="129"/>
        <v>2104557</v>
      </c>
      <c r="AX79" s="43">
        <f t="shared" si="129"/>
        <v>2104577</v>
      </c>
      <c r="AY79" s="43">
        <v>2085029</v>
      </c>
      <c r="AZ79" s="43">
        <v>2133283</v>
      </c>
      <c r="BA79" s="61"/>
      <c r="BB79" s="66">
        <f t="shared" ref="BB79:BP79" si="130">SUM(BB80:BB83)</f>
        <v>37174927244.745766</v>
      </c>
      <c r="BC79" s="60">
        <f t="shared" si="130"/>
        <v>41476686859.889885</v>
      </c>
      <c r="BD79" s="60">
        <f t="shared" si="130"/>
        <v>39478098084.430092</v>
      </c>
      <c r="BE79" s="60">
        <f t="shared" si="130"/>
        <v>41461609887.724312</v>
      </c>
      <c r="BF79" s="60">
        <f t="shared" si="130"/>
        <v>43253448030.373352</v>
      </c>
      <c r="BG79" s="60">
        <f t="shared" si="130"/>
        <v>48549142478.043961</v>
      </c>
      <c r="BH79" s="60">
        <f t="shared" si="130"/>
        <v>44921010153.547318</v>
      </c>
      <c r="BI79" s="60">
        <f t="shared" si="130"/>
        <v>46475601546.069664</v>
      </c>
      <c r="BJ79" s="60">
        <f t="shared" si="130"/>
        <v>48183212598.978241</v>
      </c>
      <c r="BK79" s="60">
        <f t="shared" si="130"/>
        <v>53421814308.170135</v>
      </c>
      <c r="BL79" s="60">
        <f t="shared" si="130"/>
        <v>50630006319.216492</v>
      </c>
      <c r="BM79" s="60">
        <f t="shared" si="130"/>
        <v>51536762771.524445</v>
      </c>
      <c r="BN79" s="60">
        <f t="shared" si="130"/>
        <v>53998969729.203575</v>
      </c>
      <c r="BO79" s="60">
        <f t="shared" si="130"/>
        <v>60859785494.981537</v>
      </c>
      <c r="BP79" s="60">
        <f t="shared" si="130"/>
        <v>56708435877.805161</v>
      </c>
      <c r="BQ79" s="60">
        <f>SUM(BQ80:BQ83)</f>
        <v>59044297628.854843</v>
      </c>
      <c r="BR79" s="60">
        <f t="shared" ref="BR79:BY79" si="131">SUM(BR80:BR83)</f>
        <v>61035749885.203156</v>
      </c>
      <c r="BS79" s="60">
        <f t="shared" si="131"/>
        <v>67937756047.129105</v>
      </c>
      <c r="BT79" s="60">
        <f t="shared" si="131"/>
        <v>64280619663.448334</v>
      </c>
      <c r="BU79" s="60">
        <f t="shared" si="131"/>
        <v>64649714671.560158</v>
      </c>
      <c r="BV79" s="60">
        <f t="shared" si="131"/>
        <v>66693832990.048195</v>
      </c>
      <c r="BW79" s="60">
        <f t="shared" si="131"/>
        <v>73729083741.201416</v>
      </c>
      <c r="BX79" s="60">
        <f t="shared" si="131"/>
        <v>69534969050.601959</v>
      </c>
      <c r="BY79" s="60">
        <f t="shared" si="131"/>
        <v>70812476169.480881</v>
      </c>
      <c r="BZ79" s="60">
        <f t="shared" ref="BZ79:CF79" si="132">SUM(BZ80:BZ83)</f>
        <v>73231531735.721771</v>
      </c>
      <c r="CA79" s="60">
        <f t="shared" si="132"/>
        <v>85227017127.32692</v>
      </c>
      <c r="CB79" s="60">
        <f t="shared" si="132"/>
        <v>79669232114.691925</v>
      </c>
      <c r="CC79" s="60">
        <f t="shared" si="132"/>
        <v>80410654902.472839</v>
      </c>
      <c r="CD79" s="60">
        <f t="shared" si="132"/>
        <v>83195892721.545151</v>
      </c>
      <c r="CE79" s="60">
        <f t="shared" si="132"/>
        <v>92452988821.730225</v>
      </c>
      <c r="CF79" s="60">
        <f t="shared" si="132"/>
        <v>86772058122.724319</v>
      </c>
      <c r="CG79" s="43">
        <f t="shared" ref="CG79:CW79" si="133">SUM(CG80:CG83)</f>
        <v>88391951949.69928</v>
      </c>
      <c r="CH79" s="43">
        <f t="shared" si="133"/>
        <v>89567094209.720764</v>
      </c>
      <c r="CI79" s="43">
        <f t="shared" si="133"/>
        <v>100993670895.41039</v>
      </c>
      <c r="CJ79" s="43">
        <f t="shared" si="133"/>
        <v>94863895143.253952</v>
      </c>
      <c r="CK79" s="43">
        <f t="shared" si="133"/>
        <v>94840752983</v>
      </c>
      <c r="CL79" s="43">
        <f t="shared" si="133"/>
        <v>96514179165</v>
      </c>
      <c r="CM79" s="43">
        <f t="shared" si="133"/>
        <v>107520896726</v>
      </c>
      <c r="CN79" s="43">
        <f t="shared" si="133"/>
        <v>99934556546</v>
      </c>
      <c r="CO79" s="43">
        <f t="shared" si="133"/>
        <v>102087242121</v>
      </c>
      <c r="CP79" s="43">
        <f t="shared" si="133"/>
        <v>103748989100</v>
      </c>
      <c r="CQ79" s="43">
        <f t="shared" si="133"/>
        <v>113814579029</v>
      </c>
      <c r="CR79" s="43">
        <f t="shared" si="133"/>
        <v>105916325678</v>
      </c>
      <c r="CS79" s="43">
        <f t="shared" si="133"/>
        <v>86050568892</v>
      </c>
      <c r="CT79" s="43">
        <f t="shared" si="133"/>
        <v>95129349763</v>
      </c>
      <c r="CU79" s="43">
        <f t="shared" si="133"/>
        <v>108352571983</v>
      </c>
      <c r="CV79" s="43">
        <f t="shared" si="133"/>
        <v>103858684195</v>
      </c>
      <c r="CW79" s="43">
        <f t="shared" si="133"/>
        <v>105506314401</v>
      </c>
      <c r="CX79" s="43">
        <v>105116902316.58043</v>
      </c>
      <c r="CY79" s="43">
        <v>116573793517.71362</v>
      </c>
      <c r="CZ79" s="1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  <c r="GR79" s="28"/>
      <c r="GS79" s="28"/>
      <c r="GT79" s="28"/>
      <c r="GU79" s="28"/>
      <c r="GV79" s="28"/>
      <c r="GW79" s="28"/>
      <c r="GX79" s="28"/>
      <c r="GY79" s="28"/>
      <c r="GZ79" s="28"/>
      <c r="HA79" s="28"/>
      <c r="HB79" s="28"/>
      <c r="HC79" s="28"/>
      <c r="HD79" s="28"/>
      <c r="HE79" s="28"/>
      <c r="HF79" s="28"/>
      <c r="HG79" s="28"/>
      <c r="HH79" s="28"/>
      <c r="HI79" s="28"/>
      <c r="HJ79" s="28"/>
      <c r="HK79" s="28"/>
      <c r="HL79" s="28"/>
      <c r="HM79" s="28"/>
      <c r="HN79" s="28"/>
      <c r="HO79" s="28"/>
      <c r="HP79" s="28"/>
      <c r="HQ79" s="28"/>
      <c r="HR79" s="28"/>
      <c r="HS79" s="28"/>
      <c r="HT79" s="28"/>
      <c r="HU79" s="28"/>
      <c r="HV79" s="28"/>
      <c r="HW79" s="28"/>
      <c r="HX79" s="28"/>
      <c r="HY79" s="28"/>
      <c r="HZ79" s="28"/>
      <c r="IA79" s="28"/>
      <c r="IB79" s="28"/>
      <c r="IC79" s="28"/>
      <c r="ID79" s="28"/>
      <c r="IE79" s="28"/>
      <c r="IF79" s="28"/>
    </row>
    <row r="80" spans="1:240" ht="12.75" x14ac:dyDescent="0.2">
      <c r="A80" s="3" t="s">
        <v>157</v>
      </c>
      <c r="B80" s="31" t="s">
        <v>158</v>
      </c>
      <c r="C80" s="62">
        <v>459137.43361377477</v>
      </c>
      <c r="D80" s="63">
        <v>470543.9950678919</v>
      </c>
      <c r="E80" s="63">
        <v>471864.49219484068</v>
      </c>
      <c r="F80" s="63">
        <v>482686.28158237383</v>
      </c>
      <c r="G80" s="63">
        <v>477043.29250490235</v>
      </c>
      <c r="H80" s="63">
        <v>485759.05234045844</v>
      </c>
      <c r="I80" s="63">
        <v>483687.03723206703</v>
      </c>
      <c r="J80" s="63">
        <v>497303.68911523116</v>
      </c>
      <c r="K80" s="63">
        <v>505865.56807524187</v>
      </c>
      <c r="L80" s="63">
        <v>513277.32481092971</v>
      </c>
      <c r="M80" s="63">
        <v>513939.25219818921</v>
      </c>
      <c r="N80" s="63">
        <v>521970.89832020685</v>
      </c>
      <c r="O80" s="63">
        <v>525573.42578474362</v>
      </c>
      <c r="P80" s="63">
        <v>529339.47127735999</v>
      </c>
      <c r="Q80" s="63">
        <v>530508.60560262762</v>
      </c>
      <c r="R80" s="4">
        <v>531755.09762817086</v>
      </c>
      <c r="S80" s="4">
        <v>531856.99217109766</v>
      </c>
      <c r="T80" s="4">
        <v>527749.12550361757</v>
      </c>
      <c r="U80" s="4">
        <v>523717.9129986529</v>
      </c>
      <c r="V80" s="4">
        <v>527760.20298773202</v>
      </c>
      <c r="W80" s="4">
        <v>524514.9071772343</v>
      </c>
      <c r="X80" s="4">
        <v>520735.08911370207</v>
      </c>
      <c r="Y80" s="4">
        <v>531135.83871528157</v>
      </c>
      <c r="Z80" s="4">
        <v>533765.42645523045</v>
      </c>
      <c r="AA80" s="4">
        <v>549709.80698304449</v>
      </c>
      <c r="AB80" s="4">
        <v>566253.12167634303</v>
      </c>
      <c r="AC80" s="4">
        <v>578854.25871400943</v>
      </c>
      <c r="AD80" s="4">
        <v>584756.19391720649</v>
      </c>
      <c r="AE80" s="4">
        <v>586193.7856500285</v>
      </c>
      <c r="AF80" s="4">
        <v>595596.42890889861</v>
      </c>
      <c r="AG80" s="4">
        <v>599292.64109126909</v>
      </c>
      <c r="AH80" s="4">
        <v>608492.71093072905</v>
      </c>
      <c r="AI80" s="4">
        <v>613150.56366921624</v>
      </c>
      <c r="AJ80" s="4">
        <v>621900.98778767406</v>
      </c>
      <c r="AK80" s="4">
        <v>628966.10142959445</v>
      </c>
      <c r="AL80" s="4">
        <v>621128</v>
      </c>
      <c r="AM80" s="4">
        <v>615658</v>
      </c>
      <c r="AN80" s="4">
        <v>614856</v>
      </c>
      <c r="AO80" s="4">
        <v>615056</v>
      </c>
      <c r="AP80" s="4">
        <v>622500</v>
      </c>
      <c r="AQ80" s="4">
        <v>621951</v>
      </c>
      <c r="AR80" s="4">
        <v>624631</v>
      </c>
      <c r="AS80" s="4">
        <v>615791</v>
      </c>
      <c r="AT80" s="4">
        <v>582139</v>
      </c>
      <c r="AU80" s="4">
        <v>590041</v>
      </c>
      <c r="AV80" s="4">
        <v>592781</v>
      </c>
      <c r="AW80" s="4">
        <v>599469</v>
      </c>
      <c r="AX80" s="4">
        <v>602166</v>
      </c>
      <c r="AY80" s="4">
        <v>600721</v>
      </c>
      <c r="AZ80" s="4">
        <v>598937</v>
      </c>
      <c r="BA80" s="50"/>
      <c r="BB80" s="62">
        <v>16515639461.789093</v>
      </c>
      <c r="BC80" s="63">
        <v>18175557012.224762</v>
      </c>
      <c r="BD80" s="63">
        <v>17483626580.496094</v>
      </c>
      <c r="BE80" s="63">
        <v>18291750831.236252</v>
      </c>
      <c r="BF80" s="63">
        <v>18848475944.955269</v>
      </c>
      <c r="BG80" s="63">
        <v>21475301090.812614</v>
      </c>
      <c r="BH80" s="63">
        <v>20260645215.517422</v>
      </c>
      <c r="BI80" s="63">
        <v>21147803452.452732</v>
      </c>
      <c r="BJ80" s="63">
        <v>21814154073.046761</v>
      </c>
      <c r="BK80" s="63">
        <v>24586351722.581261</v>
      </c>
      <c r="BL80" s="63">
        <v>24058896796.106232</v>
      </c>
      <c r="BM80" s="63">
        <v>24193897051.118195</v>
      </c>
      <c r="BN80" s="64">
        <v>25101255968.80772</v>
      </c>
      <c r="BO80" s="64">
        <v>28247194840.783131</v>
      </c>
      <c r="BP80" s="64">
        <v>27006651506.728924</v>
      </c>
      <c r="BQ80" s="4">
        <v>27302280751.701488</v>
      </c>
      <c r="BR80" s="4">
        <v>27802094317.859329</v>
      </c>
      <c r="BS80" s="4">
        <v>31414230073.737198</v>
      </c>
      <c r="BT80" s="4">
        <v>30070688657.869648</v>
      </c>
      <c r="BU80" s="4">
        <v>29482743416.846684</v>
      </c>
      <c r="BV80" s="4">
        <v>30014029671.203526</v>
      </c>
      <c r="BW80" s="4">
        <v>33682665133.563911</v>
      </c>
      <c r="BX80" s="4">
        <v>32566073938.983261</v>
      </c>
      <c r="BY80" s="4">
        <v>32011617696.943642</v>
      </c>
      <c r="BZ80" s="4">
        <v>33217178832.643913</v>
      </c>
      <c r="CA80" s="4">
        <v>38229683591.756271</v>
      </c>
      <c r="CB80" s="4">
        <v>37369258423.072578</v>
      </c>
      <c r="CC80" s="4">
        <v>37167381167.387566</v>
      </c>
      <c r="CD80" s="4">
        <v>38597373944.710075</v>
      </c>
      <c r="CE80" s="4">
        <v>44064996230.060799</v>
      </c>
      <c r="CF80" s="4">
        <v>41747261894.104851</v>
      </c>
      <c r="CG80" s="4">
        <v>42190519818.63942</v>
      </c>
      <c r="CH80" s="4">
        <v>42925936757.463982</v>
      </c>
      <c r="CI80" s="4">
        <v>48892296944.147644</v>
      </c>
      <c r="CJ80" s="4">
        <v>46271554151.653664</v>
      </c>
      <c r="CK80" s="4">
        <v>45310528143</v>
      </c>
      <c r="CL80" s="4">
        <v>45554993314</v>
      </c>
      <c r="CM80" s="4">
        <v>50596775900</v>
      </c>
      <c r="CN80" s="4">
        <v>46775548335</v>
      </c>
      <c r="CO80" s="4">
        <v>47444100919</v>
      </c>
      <c r="CP80" s="4">
        <v>48213146057</v>
      </c>
      <c r="CQ80" s="4">
        <v>52720383278</v>
      </c>
      <c r="CR80" s="4">
        <v>48581098885</v>
      </c>
      <c r="CS80" s="4">
        <v>42969845918</v>
      </c>
      <c r="CT80" s="4">
        <v>45652297498</v>
      </c>
      <c r="CU80" s="4">
        <v>50975854238</v>
      </c>
      <c r="CV80" s="4">
        <v>49394072664</v>
      </c>
      <c r="CW80" s="4">
        <v>49828916628</v>
      </c>
      <c r="CX80" s="4">
        <v>50094471775.883698</v>
      </c>
      <c r="CY80" s="4">
        <v>55424211819.571198</v>
      </c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  <c r="HQ80" s="42"/>
      <c r="HR80" s="42"/>
      <c r="HS80" s="42"/>
      <c r="HT80" s="42"/>
      <c r="HU80" s="42"/>
      <c r="HV80" s="42"/>
      <c r="HW80" s="42"/>
      <c r="HX80" s="42"/>
      <c r="HY80" s="42"/>
      <c r="HZ80" s="42"/>
      <c r="IA80" s="42"/>
      <c r="IB80" s="42"/>
      <c r="IC80" s="42"/>
      <c r="ID80" s="42"/>
      <c r="IE80" s="42"/>
      <c r="IF80" s="42"/>
    </row>
    <row r="81" spans="1:240" ht="12.75" x14ac:dyDescent="0.2">
      <c r="A81" s="3" t="s">
        <v>159</v>
      </c>
      <c r="B81" s="31" t="s">
        <v>160</v>
      </c>
      <c r="C81" s="62">
        <v>694985.72478363244</v>
      </c>
      <c r="D81" s="63">
        <v>720481.51014662732</v>
      </c>
      <c r="E81" s="63">
        <v>699728.85996574035</v>
      </c>
      <c r="F81" s="63">
        <v>697494.25984991482</v>
      </c>
      <c r="G81" s="63">
        <v>709994.70747692056</v>
      </c>
      <c r="H81" s="63">
        <v>741054.58631337923</v>
      </c>
      <c r="I81" s="63">
        <v>709397.76983099116</v>
      </c>
      <c r="J81" s="63">
        <v>716701.21120498108</v>
      </c>
      <c r="K81" s="63">
        <v>722020.19843978726</v>
      </c>
      <c r="L81" s="63">
        <v>742970.20270799578</v>
      </c>
      <c r="M81" s="63">
        <v>732286.46454181452</v>
      </c>
      <c r="N81" s="63">
        <v>741604.69423012401</v>
      </c>
      <c r="O81" s="63">
        <v>749181.59498434491</v>
      </c>
      <c r="P81" s="63">
        <v>767638.49842922261</v>
      </c>
      <c r="Q81" s="63">
        <v>753692.17067355698</v>
      </c>
      <c r="R81" s="4">
        <v>754669.95999984525</v>
      </c>
      <c r="S81" s="4">
        <v>760621.43555747147</v>
      </c>
      <c r="T81" s="4">
        <v>797437.56434365059</v>
      </c>
      <c r="U81" s="4">
        <v>769487.22265948227</v>
      </c>
      <c r="V81" s="4">
        <v>791345.01662407932</v>
      </c>
      <c r="W81" s="4">
        <v>797589.82095440361</v>
      </c>
      <c r="X81" s="4">
        <v>833163.43035312777</v>
      </c>
      <c r="Y81" s="4">
        <v>803289.0344995351</v>
      </c>
      <c r="Z81" s="4">
        <v>808259.36195173522</v>
      </c>
      <c r="AA81" s="4">
        <v>821121.32989026722</v>
      </c>
      <c r="AB81" s="4">
        <v>876168.53527142177</v>
      </c>
      <c r="AC81" s="4">
        <v>854978.06474306865</v>
      </c>
      <c r="AD81" s="4">
        <v>851627.79434521263</v>
      </c>
      <c r="AE81" s="4">
        <v>851435.33788869716</v>
      </c>
      <c r="AF81" s="4">
        <v>906533.1284984888</v>
      </c>
      <c r="AG81" s="4">
        <v>871452.02499957301</v>
      </c>
      <c r="AH81" s="4">
        <v>880381.46704465395</v>
      </c>
      <c r="AI81" s="4">
        <v>887695.15918204188</v>
      </c>
      <c r="AJ81" s="4">
        <v>937547.45189880393</v>
      </c>
      <c r="AK81" s="4">
        <v>915759.16917690297</v>
      </c>
      <c r="AL81" s="4">
        <v>913883</v>
      </c>
      <c r="AM81" s="4">
        <v>929462</v>
      </c>
      <c r="AN81" s="4">
        <v>967566</v>
      </c>
      <c r="AO81" s="4">
        <v>950701</v>
      </c>
      <c r="AP81" s="4">
        <v>943809</v>
      </c>
      <c r="AQ81" s="4">
        <v>940342</v>
      </c>
      <c r="AR81" s="4">
        <v>972775</v>
      </c>
      <c r="AS81" s="4">
        <v>955667</v>
      </c>
      <c r="AT81" s="4">
        <v>887320</v>
      </c>
      <c r="AU81" s="4">
        <v>887513</v>
      </c>
      <c r="AV81" s="4">
        <v>932024</v>
      </c>
      <c r="AW81" s="4">
        <v>902390</v>
      </c>
      <c r="AX81" s="4">
        <v>901426</v>
      </c>
      <c r="AY81" s="4">
        <v>890952</v>
      </c>
      <c r="AZ81" s="4">
        <v>932027</v>
      </c>
      <c r="BA81" s="50"/>
      <c r="BB81" s="62">
        <v>10776609151.788382</v>
      </c>
      <c r="BC81" s="63">
        <v>12439027925.361149</v>
      </c>
      <c r="BD81" s="63">
        <v>11733973337.831142</v>
      </c>
      <c r="BE81" s="63">
        <v>12442771293.493664</v>
      </c>
      <c r="BF81" s="63">
        <v>12778146201.921299</v>
      </c>
      <c r="BG81" s="63">
        <v>14284482687.37175</v>
      </c>
      <c r="BH81" s="63">
        <v>12507615143.822243</v>
      </c>
      <c r="BI81" s="63">
        <v>12993242573.457502</v>
      </c>
      <c r="BJ81" s="63">
        <v>13220042997.404863</v>
      </c>
      <c r="BK81" s="63">
        <v>14296355393.232342</v>
      </c>
      <c r="BL81" s="63">
        <v>12951527183.316833</v>
      </c>
      <c r="BM81" s="63">
        <v>13359979642.105026</v>
      </c>
      <c r="BN81" s="64">
        <v>14223116589.997683</v>
      </c>
      <c r="BO81" s="64">
        <v>16203732893.309177</v>
      </c>
      <c r="BP81" s="64">
        <v>14340928842.191385</v>
      </c>
      <c r="BQ81" s="4">
        <v>15623105403.483604</v>
      </c>
      <c r="BR81" s="4">
        <v>16813975181.392542</v>
      </c>
      <c r="BS81" s="4">
        <v>18558500719.529758</v>
      </c>
      <c r="BT81" s="4">
        <v>17152636364.919792</v>
      </c>
      <c r="BU81" s="4">
        <v>18150922996.004585</v>
      </c>
      <c r="BV81" s="4">
        <v>19050883358.705143</v>
      </c>
      <c r="BW81" s="4">
        <v>20645702230.279003</v>
      </c>
      <c r="BX81" s="4">
        <v>18856943449.917759</v>
      </c>
      <c r="BY81" s="4">
        <v>20271756542.047218</v>
      </c>
      <c r="BZ81" s="4">
        <v>20772610908.783958</v>
      </c>
      <c r="CA81" s="4">
        <v>25172477070.499027</v>
      </c>
      <c r="CB81" s="4">
        <v>21801880043.755421</v>
      </c>
      <c r="CC81" s="4">
        <v>22217960101.001167</v>
      </c>
      <c r="CD81" s="4">
        <v>23075165738.806198</v>
      </c>
      <c r="CE81" s="4">
        <v>25199750295.192104</v>
      </c>
      <c r="CF81" s="4">
        <v>22999134607.706425</v>
      </c>
      <c r="CG81" s="4">
        <v>23667155084.903893</v>
      </c>
      <c r="CH81" s="4">
        <v>24392771295.110008</v>
      </c>
      <c r="CI81" s="4">
        <v>27182392913.962868</v>
      </c>
      <c r="CJ81" s="4">
        <v>25554808622.405758</v>
      </c>
      <c r="CK81" s="4">
        <v>25954517079</v>
      </c>
      <c r="CL81" s="4">
        <v>26994241722</v>
      </c>
      <c r="CM81" s="4">
        <v>29676968295</v>
      </c>
      <c r="CN81" s="4">
        <v>27583855455</v>
      </c>
      <c r="CO81" s="4">
        <v>28861075711</v>
      </c>
      <c r="CP81" s="4">
        <v>28920468423</v>
      </c>
      <c r="CQ81" s="4">
        <v>31902046730</v>
      </c>
      <c r="CR81" s="4">
        <v>29540510731</v>
      </c>
      <c r="CS81" s="4">
        <v>24735379141</v>
      </c>
      <c r="CT81" s="4">
        <v>26136682649</v>
      </c>
      <c r="CU81" s="4">
        <v>31081817943</v>
      </c>
      <c r="CV81" s="4">
        <v>28955602937</v>
      </c>
      <c r="CW81" s="4">
        <v>29133768966</v>
      </c>
      <c r="CX81" s="4">
        <v>29108313320.733501</v>
      </c>
      <c r="CY81" s="4">
        <v>32492706732.535</v>
      </c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  <c r="HQ81" s="42"/>
      <c r="HR81" s="42"/>
      <c r="HS81" s="42"/>
      <c r="HT81" s="42"/>
      <c r="HU81" s="42"/>
      <c r="HV81" s="42"/>
      <c r="HW81" s="42"/>
      <c r="HX81" s="42"/>
      <c r="HY81" s="42"/>
      <c r="HZ81" s="42"/>
      <c r="IA81" s="42"/>
      <c r="IB81" s="42"/>
      <c r="IC81" s="42"/>
      <c r="ID81" s="42"/>
      <c r="IE81" s="42"/>
      <c r="IF81" s="42"/>
    </row>
    <row r="82" spans="1:240" ht="12.75" x14ac:dyDescent="0.2">
      <c r="A82" s="3" t="s">
        <v>161</v>
      </c>
      <c r="B82" s="31" t="s">
        <v>162</v>
      </c>
      <c r="C82" s="62">
        <v>297794.84258174029</v>
      </c>
      <c r="D82" s="63">
        <v>300413.84300282534</v>
      </c>
      <c r="E82" s="63">
        <v>302611.00007899379</v>
      </c>
      <c r="F82" s="63">
        <v>309358.19274924806</v>
      </c>
      <c r="G82" s="63">
        <v>318808.5533906346</v>
      </c>
      <c r="H82" s="63">
        <v>320394.73342876771</v>
      </c>
      <c r="I82" s="63">
        <v>322730.65838427603</v>
      </c>
      <c r="J82" s="63">
        <v>324397.14173192024</v>
      </c>
      <c r="K82" s="63">
        <v>327749.28005660459</v>
      </c>
      <c r="L82" s="63">
        <v>332105.06158128142</v>
      </c>
      <c r="M82" s="63">
        <v>334283.31925613707</v>
      </c>
      <c r="N82" s="63">
        <v>337497.6162096737</v>
      </c>
      <c r="O82" s="63">
        <v>340701.29953730857</v>
      </c>
      <c r="P82" s="63">
        <v>343142.48888527823</v>
      </c>
      <c r="Q82" s="63">
        <v>348254.82041289378</v>
      </c>
      <c r="R82" s="4">
        <v>345215.81133423583</v>
      </c>
      <c r="S82" s="4">
        <v>344089.82050705684</v>
      </c>
      <c r="T82" s="4">
        <v>345656.29768379184</v>
      </c>
      <c r="U82" s="4">
        <v>341863.42333472904</v>
      </c>
      <c r="V82" s="4">
        <v>344305.4116965853</v>
      </c>
      <c r="W82" s="4">
        <v>344471.1872572687</v>
      </c>
      <c r="X82" s="4">
        <v>343074.91560496495</v>
      </c>
      <c r="Y82" s="4">
        <v>344827.61353255116</v>
      </c>
      <c r="Z82" s="4">
        <v>346352.51069536025</v>
      </c>
      <c r="AA82" s="4">
        <v>349414.41599655157</v>
      </c>
      <c r="AB82" s="4">
        <v>356253.15034998988</v>
      </c>
      <c r="AC82" s="4">
        <v>359502.63226497429</v>
      </c>
      <c r="AD82" s="4">
        <v>353960.90814666881</v>
      </c>
      <c r="AE82" s="4">
        <v>352233.07613506232</v>
      </c>
      <c r="AF82" s="4">
        <v>352920.86833927123</v>
      </c>
      <c r="AG82" s="4">
        <v>359183.78659390024</v>
      </c>
      <c r="AH82" s="4">
        <v>361668.86011575919</v>
      </c>
      <c r="AI82" s="4">
        <v>358814.93090035097</v>
      </c>
      <c r="AJ82" s="4">
        <v>363672.08127780649</v>
      </c>
      <c r="AK82" s="4">
        <v>364601.64039668452</v>
      </c>
      <c r="AL82" s="4">
        <v>368216</v>
      </c>
      <c r="AM82" s="4">
        <v>370681</v>
      </c>
      <c r="AN82" s="4">
        <v>375374</v>
      </c>
      <c r="AO82" s="4">
        <v>382166</v>
      </c>
      <c r="AP82" s="4">
        <v>378218</v>
      </c>
      <c r="AQ82" s="4">
        <v>380036</v>
      </c>
      <c r="AR82" s="4">
        <v>379736</v>
      </c>
      <c r="AS82" s="4">
        <v>379788</v>
      </c>
      <c r="AT82" s="4">
        <v>352882</v>
      </c>
      <c r="AU82" s="4">
        <v>355616</v>
      </c>
      <c r="AV82" s="4">
        <v>354265</v>
      </c>
      <c r="AW82" s="4">
        <v>355604</v>
      </c>
      <c r="AX82" s="4">
        <v>359456</v>
      </c>
      <c r="AY82" s="4">
        <v>358083</v>
      </c>
      <c r="AZ82" s="4">
        <v>356226</v>
      </c>
      <c r="BA82" s="50"/>
      <c r="BB82" s="62">
        <v>7422954655.4720888</v>
      </c>
      <c r="BC82" s="63">
        <v>8110957510.4441004</v>
      </c>
      <c r="BD82" s="63">
        <v>7717869099.3659716</v>
      </c>
      <c r="BE82" s="63">
        <v>8066906882.7797165</v>
      </c>
      <c r="BF82" s="63">
        <v>8760999980.9977016</v>
      </c>
      <c r="BG82" s="63">
        <v>9507284751.9271355</v>
      </c>
      <c r="BH82" s="63">
        <v>9109876265.7473488</v>
      </c>
      <c r="BI82" s="63">
        <v>9225328782.3164635</v>
      </c>
      <c r="BJ82" s="63">
        <v>9970034787.013773</v>
      </c>
      <c r="BK82" s="63">
        <v>10895564920.246185</v>
      </c>
      <c r="BL82" s="63">
        <v>10282310371.64637</v>
      </c>
      <c r="BM82" s="63">
        <v>10501872239.521526</v>
      </c>
      <c r="BN82" s="64">
        <v>11152531646.817091</v>
      </c>
      <c r="BO82" s="64">
        <v>12399356800.537766</v>
      </c>
      <c r="BP82" s="64">
        <v>11743794560.91761</v>
      </c>
      <c r="BQ82" s="4">
        <v>12209552556.170654</v>
      </c>
      <c r="BR82" s="4">
        <v>12330652149.455627</v>
      </c>
      <c r="BS82" s="4">
        <v>13409883388.843512</v>
      </c>
      <c r="BT82" s="4">
        <v>12836694482.132502</v>
      </c>
      <c r="BU82" s="4">
        <v>12609815753.60079</v>
      </c>
      <c r="BV82" s="4">
        <v>13104183671.100582</v>
      </c>
      <c r="BW82" s="4">
        <v>14383639114.619343</v>
      </c>
      <c r="BX82" s="4">
        <v>13369974582.419138</v>
      </c>
      <c r="BY82" s="4">
        <v>13647849731.599684</v>
      </c>
      <c r="BZ82" s="4">
        <v>14086687374.497524</v>
      </c>
      <c r="CA82" s="4">
        <v>15698298116.697641</v>
      </c>
      <c r="CB82" s="4">
        <v>14659308831.007641</v>
      </c>
      <c r="CC82" s="4">
        <v>14802801741.386246</v>
      </c>
      <c r="CD82" s="4">
        <v>15273310995.475563</v>
      </c>
      <c r="CE82" s="4">
        <v>16409433487.925726</v>
      </c>
      <c r="CF82" s="4">
        <v>15707549011.172773</v>
      </c>
      <c r="CG82" s="4">
        <v>15886698085.398653</v>
      </c>
      <c r="CH82" s="4">
        <v>15772478614.389339</v>
      </c>
      <c r="CI82" s="4">
        <v>17168377817.010769</v>
      </c>
      <c r="CJ82" s="4">
        <v>16090655025.432898</v>
      </c>
      <c r="CK82" s="4">
        <v>16310294730</v>
      </c>
      <c r="CL82" s="4">
        <v>16731525044</v>
      </c>
      <c r="CM82" s="4">
        <v>18495806861</v>
      </c>
      <c r="CN82" s="4">
        <v>17509355822</v>
      </c>
      <c r="CO82" s="4">
        <v>17694400433</v>
      </c>
      <c r="CP82" s="4">
        <v>18384428442</v>
      </c>
      <c r="CQ82" s="4">
        <v>19935305360</v>
      </c>
      <c r="CR82" s="4">
        <v>18773467617</v>
      </c>
      <c r="CS82" s="4">
        <v>13493144898</v>
      </c>
      <c r="CT82" s="4">
        <v>17657902323</v>
      </c>
      <c r="CU82" s="4">
        <v>19831756870</v>
      </c>
      <c r="CV82" s="4">
        <v>18794913248</v>
      </c>
      <c r="CW82" s="4">
        <v>19671845254</v>
      </c>
      <c r="CX82" s="4">
        <v>19222712873.2192</v>
      </c>
      <c r="CY82" s="4">
        <v>21069595904.8955</v>
      </c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  <c r="HQ82" s="42"/>
      <c r="HR82" s="42"/>
      <c r="HS82" s="42"/>
      <c r="HT82" s="42"/>
      <c r="HU82" s="42"/>
      <c r="HV82" s="42"/>
      <c r="HW82" s="42"/>
      <c r="HX82" s="42"/>
      <c r="HY82" s="42"/>
      <c r="HZ82" s="42"/>
      <c r="IA82" s="42"/>
      <c r="IB82" s="42"/>
      <c r="IC82" s="42"/>
      <c r="ID82" s="42"/>
      <c r="IE82" s="42"/>
      <c r="IF82" s="42"/>
    </row>
    <row r="83" spans="1:240" ht="12.75" x14ac:dyDescent="0.2">
      <c r="A83" s="3" t="s">
        <v>163</v>
      </c>
      <c r="B83" s="31" t="s">
        <v>164</v>
      </c>
      <c r="C83" s="62">
        <v>189924.57751920135</v>
      </c>
      <c r="D83" s="63">
        <v>193683.84280671299</v>
      </c>
      <c r="E83" s="63">
        <v>185637.75838251016</v>
      </c>
      <c r="F83" s="63">
        <v>186768.18784617205</v>
      </c>
      <c r="G83" s="63">
        <v>195168.59521981276</v>
      </c>
      <c r="H83" s="63">
        <v>201634.07007661572</v>
      </c>
      <c r="I83" s="63">
        <v>200070.3133639287</v>
      </c>
      <c r="J83" s="63">
        <v>202652.05162944933</v>
      </c>
      <c r="K83" s="63">
        <v>205597.12228365079</v>
      </c>
      <c r="L83" s="63">
        <v>216062.57843891092</v>
      </c>
      <c r="M83" s="63">
        <v>211780.49729557071</v>
      </c>
      <c r="N83" s="63">
        <v>210865.14612620039</v>
      </c>
      <c r="O83" s="63">
        <v>209182.55552981098</v>
      </c>
      <c r="P83" s="63">
        <v>215054.20890287193</v>
      </c>
      <c r="Q83" s="63">
        <v>211281.0894861953</v>
      </c>
      <c r="R83" s="4">
        <v>212038.85195441224</v>
      </c>
      <c r="S83" s="4">
        <v>217795.46670420808</v>
      </c>
      <c r="T83" s="4">
        <v>226289.85639380879</v>
      </c>
      <c r="U83" s="4">
        <v>222473.1906521465</v>
      </c>
      <c r="V83" s="4">
        <v>226034.177643526</v>
      </c>
      <c r="W83" s="4">
        <v>226252.90947340452</v>
      </c>
      <c r="X83" s="4">
        <v>235736.47723950734</v>
      </c>
      <c r="Y83" s="4">
        <v>238573.50003238011</v>
      </c>
      <c r="Z83" s="4">
        <v>237805.42242576118</v>
      </c>
      <c r="AA83" s="4">
        <v>246770.03497804049</v>
      </c>
      <c r="AB83" s="4">
        <v>263541.34488208225</v>
      </c>
      <c r="AC83" s="4">
        <v>264080.60084345448</v>
      </c>
      <c r="AD83" s="4">
        <v>261031.61579030377</v>
      </c>
      <c r="AE83" s="4">
        <v>265922.81183041807</v>
      </c>
      <c r="AF83" s="4">
        <v>275505.24992979609</v>
      </c>
      <c r="AG83" s="4">
        <v>273094.4840223575</v>
      </c>
      <c r="AH83" s="4">
        <v>271612.8815941076</v>
      </c>
      <c r="AI83" s="4">
        <v>272629.09795634088</v>
      </c>
      <c r="AJ83" s="4">
        <v>282462.51559590641</v>
      </c>
      <c r="AK83" s="4">
        <v>282037.16119877103</v>
      </c>
      <c r="AL83" s="4">
        <v>296113</v>
      </c>
      <c r="AM83" s="4">
        <v>306793</v>
      </c>
      <c r="AN83" s="4">
        <v>322600</v>
      </c>
      <c r="AO83" s="4">
        <v>331522</v>
      </c>
      <c r="AP83" s="4">
        <v>317647</v>
      </c>
      <c r="AQ83" s="4">
        <v>321068</v>
      </c>
      <c r="AR83" s="4">
        <v>323986</v>
      </c>
      <c r="AS83" s="4">
        <v>317208</v>
      </c>
      <c r="AT83" s="4">
        <v>243341</v>
      </c>
      <c r="AU83" s="4">
        <v>256488</v>
      </c>
      <c r="AV83" s="4">
        <v>261719</v>
      </c>
      <c r="AW83" s="4">
        <v>247094</v>
      </c>
      <c r="AX83" s="4">
        <v>241529</v>
      </c>
      <c r="AY83" s="4">
        <v>235273</v>
      </c>
      <c r="AZ83" s="4">
        <v>246093</v>
      </c>
      <c r="BA83" s="50"/>
      <c r="BB83" s="62">
        <v>2459723975.6961994</v>
      </c>
      <c r="BC83" s="63">
        <v>2751144411.859868</v>
      </c>
      <c r="BD83" s="63">
        <v>2542629066.7368817</v>
      </c>
      <c r="BE83" s="63">
        <v>2660180880.2146807</v>
      </c>
      <c r="BF83" s="63">
        <v>2865825902.4990816</v>
      </c>
      <c r="BG83" s="63">
        <v>3282073947.932467</v>
      </c>
      <c r="BH83" s="63">
        <v>3042873528.4603076</v>
      </c>
      <c r="BI83" s="63">
        <v>3109226737.8429632</v>
      </c>
      <c r="BJ83" s="63">
        <v>3178980741.5128465</v>
      </c>
      <c r="BK83" s="63">
        <v>3643542272.1103516</v>
      </c>
      <c r="BL83" s="63">
        <v>3337271968.1470547</v>
      </c>
      <c r="BM83" s="63">
        <v>3481013838.7796907</v>
      </c>
      <c r="BN83" s="64">
        <v>3522065523.58108</v>
      </c>
      <c r="BO83" s="64">
        <v>4009500960.3514633</v>
      </c>
      <c r="BP83" s="64">
        <v>3617060967.9672399</v>
      </c>
      <c r="BQ83" s="4">
        <v>3909358917.4991021</v>
      </c>
      <c r="BR83" s="4">
        <v>4089028236.4956608</v>
      </c>
      <c r="BS83" s="4">
        <v>4555141865.0186377</v>
      </c>
      <c r="BT83" s="4">
        <v>4220600158.5263882</v>
      </c>
      <c r="BU83" s="4">
        <v>4406232505.1080961</v>
      </c>
      <c r="BV83" s="4">
        <v>4524736289.0389481</v>
      </c>
      <c r="BW83" s="4">
        <v>5017077262.7391586</v>
      </c>
      <c r="BX83" s="4">
        <v>4741977079.2818146</v>
      </c>
      <c r="BY83" s="4">
        <v>4881252198.8903408</v>
      </c>
      <c r="BZ83" s="4">
        <v>5155054619.7963638</v>
      </c>
      <c r="CA83" s="4">
        <v>6126558348.3739758</v>
      </c>
      <c r="CB83" s="4">
        <v>5838784816.8562822</v>
      </c>
      <c r="CC83" s="4">
        <v>6222511892.6978683</v>
      </c>
      <c r="CD83" s="4">
        <v>6250042042.5533133</v>
      </c>
      <c r="CE83" s="4">
        <v>6778808808.5516033</v>
      </c>
      <c r="CF83" s="4">
        <v>6318112609.7402639</v>
      </c>
      <c r="CG83" s="4">
        <v>6647578960.7573061</v>
      </c>
      <c r="CH83" s="4">
        <v>6475907542.7574282</v>
      </c>
      <c r="CI83" s="4">
        <v>7750603220.2891102</v>
      </c>
      <c r="CJ83" s="4">
        <v>6946877343.7616444</v>
      </c>
      <c r="CK83" s="4">
        <v>7265413031</v>
      </c>
      <c r="CL83" s="4">
        <v>7233419085</v>
      </c>
      <c r="CM83" s="4">
        <v>8751345670</v>
      </c>
      <c r="CN83" s="4">
        <v>8065796934</v>
      </c>
      <c r="CO83" s="4">
        <v>8087665058</v>
      </c>
      <c r="CP83" s="4">
        <v>8230946178</v>
      </c>
      <c r="CQ83" s="4">
        <v>9256843661</v>
      </c>
      <c r="CR83" s="4">
        <v>9021248445</v>
      </c>
      <c r="CS83" s="4">
        <v>4852198935</v>
      </c>
      <c r="CT83" s="4">
        <v>5682467293</v>
      </c>
      <c r="CU83" s="4">
        <v>6463142932</v>
      </c>
      <c r="CV83" s="4">
        <v>6714095346</v>
      </c>
      <c r="CW83" s="4">
        <v>6871783553</v>
      </c>
      <c r="CX83" s="4">
        <v>6691404346.7440395</v>
      </c>
      <c r="CY83" s="4">
        <v>7587279060.7119198</v>
      </c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  <c r="GE83" s="42"/>
      <c r="GF83" s="42"/>
      <c r="GG83" s="42"/>
      <c r="GH83" s="42"/>
      <c r="GI83" s="42"/>
      <c r="GJ83" s="42"/>
      <c r="GK83" s="42"/>
      <c r="GL83" s="42"/>
      <c r="GM83" s="42"/>
      <c r="GN83" s="42"/>
      <c r="GO83" s="42"/>
      <c r="GP83" s="42"/>
      <c r="GQ83" s="42"/>
      <c r="GR83" s="42"/>
      <c r="GS83" s="42"/>
      <c r="GT83" s="42"/>
      <c r="GU83" s="42"/>
      <c r="GV83" s="42"/>
      <c r="GW83" s="42"/>
      <c r="GX83" s="42"/>
      <c r="GY83" s="42"/>
      <c r="GZ83" s="42"/>
      <c r="HA83" s="42"/>
      <c r="HB83" s="42"/>
      <c r="HC83" s="42"/>
      <c r="HD83" s="42"/>
      <c r="HE83" s="42"/>
      <c r="HF83" s="42"/>
      <c r="HG83" s="42"/>
      <c r="HH83" s="42"/>
      <c r="HI83" s="42"/>
      <c r="HJ83" s="42"/>
      <c r="HK83" s="42"/>
      <c r="HL83" s="42"/>
      <c r="HM83" s="42"/>
      <c r="HN83" s="42"/>
      <c r="HO83" s="42"/>
      <c r="HP83" s="42"/>
      <c r="HQ83" s="42"/>
      <c r="HR83" s="42"/>
      <c r="HS83" s="42"/>
      <c r="HT83" s="42"/>
      <c r="HU83" s="42"/>
      <c r="HV83" s="42"/>
      <c r="HW83" s="42"/>
      <c r="HX83" s="42"/>
      <c r="HY83" s="42"/>
      <c r="HZ83" s="42"/>
      <c r="IA83" s="42"/>
      <c r="IB83" s="42"/>
      <c r="IC83" s="42"/>
      <c r="ID83" s="42"/>
      <c r="IE83" s="42"/>
      <c r="IF83" s="42"/>
    </row>
    <row r="84" spans="1:240" s="2" customFormat="1" ht="11.25" x14ac:dyDescent="0.2">
      <c r="A84" s="38" t="s">
        <v>165</v>
      </c>
      <c r="B84" s="2" t="s">
        <v>166</v>
      </c>
      <c r="C84" s="66">
        <f t="shared" ref="C84:Q84" si="134">SUM(C85:C89)</f>
        <v>361340.31236286054</v>
      </c>
      <c r="D84" s="60">
        <f t="shared" si="134"/>
        <v>368570.09720424062</v>
      </c>
      <c r="E84" s="60">
        <f t="shared" si="134"/>
        <v>373748.6328859494</v>
      </c>
      <c r="F84" s="60">
        <f t="shared" si="134"/>
        <v>379546.77659414511</v>
      </c>
      <c r="G84" s="60">
        <f t="shared" si="134"/>
        <v>379012.94947388308</v>
      </c>
      <c r="H84" s="60">
        <f t="shared" si="134"/>
        <v>390395.10465156479</v>
      </c>
      <c r="I84" s="60">
        <f t="shared" si="134"/>
        <v>394310.48815729469</v>
      </c>
      <c r="J84" s="60">
        <f t="shared" si="134"/>
        <v>396255.27306731994</v>
      </c>
      <c r="K84" s="60">
        <f t="shared" si="134"/>
        <v>410526.88123084739</v>
      </c>
      <c r="L84" s="60">
        <f t="shared" si="134"/>
        <v>419882.83082476398</v>
      </c>
      <c r="M84" s="60">
        <f t="shared" si="134"/>
        <v>425312.25071490556</v>
      </c>
      <c r="N84" s="60">
        <f t="shared" si="134"/>
        <v>436190.38285997754</v>
      </c>
      <c r="O84" s="60">
        <f t="shared" si="134"/>
        <v>438865.56714056927</v>
      </c>
      <c r="P84" s="60">
        <f t="shared" si="134"/>
        <v>457206.6185429719</v>
      </c>
      <c r="Q84" s="60">
        <f t="shared" si="134"/>
        <v>458473.06186378549</v>
      </c>
      <c r="R84" s="60">
        <f t="shared" ref="R84:Z84" si="135">SUM(R85:R89)</f>
        <v>453245.45407032792</v>
      </c>
      <c r="S84" s="60">
        <f t="shared" si="135"/>
        <v>456909.7908676237</v>
      </c>
      <c r="T84" s="60">
        <f t="shared" si="135"/>
        <v>459260.92863154941</v>
      </c>
      <c r="U84" s="60">
        <f t="shared" si="135"/>
        <v>460949.35586149222</v>
      </c>
      <c r="V84" s="60">
        <f t="shared" si="135"/>
        <v>459662.95931030356</v>
      </c>
      <c r="W84" s="60">
        <f t="shared" si="135"/>
        <v>459014.23851350497</v>
      </c>
      <c r="X84" s="60">
        <f t="shared" si="135"/>
        <v>463898.75191340433</v>
      </c>
      <c r="Y84" s="60">
        <f t="shared" si="135"/>
        <v>467661.89232761104</v>
      </c>
      <c r="Z84" s="60">
        <f t="shared" si="135"/>
        <v>464174.50796954363</v>
      </c>
      <c r="AA84" s="60">
        <f t="shared" ref="AA84:AG84" si="136">SUM(AA85:AA89)</f>
        <v>466510.08859385841</v>
      </c>
      <c r="AB84" s="60">
        <f t="shared" si="136"/>
        <v>472419.24662192666</v>
      </c>
      <c r="AC84" s="60">
        <f t="shared" si="136"/>
        <v>474008.65906616382</v>
      </c>
      <c r="AD84" s="60">
        <f t="shared" si="136"/>
        <v>463566.29796173377</v>
      </c>
      <c r="AE84" s="60">
        <f t="shared" si="136"/>
        <v>466282.38320369483</v>
      </c>
      <c r="AF84" s="60">
        <f t="shared" si="136"/>
        <v>468915.88939676859</v>
      </c>
      <c r="AG84" s="60">
        <f t="shared" si="136"/>
        <v>469953.43708079628</v>
      </c>
      <c r="AH84" s="43">
        <f t="shared" ref="AH84:AO84" si="137">SUM(AH85:AH89)</f>
        <v>469989.12883636949</v>
      </c>
      <c r="AI84" s="43">
        <f t="shared" si="137"/>
        <v>479339.71150639077</v>
      </c>
      <c r="AJ84" s="43">
        <f t="shared" si="137"/>
        <v>480527.32424877072</v>
      </c>
      <c r="AK84" s="43">
        <f t="shared" si="137"/>
        <v>480782.03284748673</v>
      </c>
      <c r="AL84" s="43">
        <f t="shared" si="137"/>
        <v>482684</v>
      </c>
      <c r="AM84" s="43">
        <f t="shared" si="137"/>
        <v>490450</v>
      </c>
      <c r="AN84" s="43">
        <f t="shared" si="137"/>
        <v>497614</v>
      </c>
      <c r="AO84" s="43">
        <f t="shared" si="137"/>
        <v>500288</v>
      </c>
      <c r="AP84" s="43">
        <f>SUM(AP85:AP89)</f>
        <v>493731</v>
      </c>
      <c r="AQ84" s="43">
        <f t="shared" ref="AQ84:AX84" si="138">SUM(AQ85:AQ89)</f>
        <v>489598</v>
      </c>
      <c r="AR84" s="43">
        <f t="shared" si="138"/>
        <v>488725</v>
      </c>
      <c r="AS84" s="43">
        <f t="shared" si="138"/>
        <v>485000</v>
      </c>
      <c r="AT84" s="43">
        <f t="shared" si="138"/>
        <v>442189</v>
      </c>
      <c r="AU84" s="43">
        <f t="shared" si="138"/>
        <v>431285</v>
      </c>
      <c r="AV84" s="43">
        <f t="shared" si="138"/>
        <v>425949</v>
      </c>
      <c r="AW84" s="43">
        <f t="shared" si="138"/>
        <v>425184</v>
      </c>
      <c r="AX84" s="43">
        <f t="shared" si="138"/>
        <v>425225</v>
      </c>
      <c r="AY84" s="43">
        <v>420726</v>
      </c>
      <c r="AZ84" s="43">
        <v>415503</v>
      </c>
      <c r="BA84" s="61"/>
      <c r="BB84" s="66">
        <f t="shared" ref="BB84:BP84" si="139">SUM(BB85:BB89)</f>
        <v>16799297594.855644</v>
      </c>
      <c r="BC84" s="60">
        <f t="shared" si="139"/>
        <v>17172792970.301554</v>
      </c>
      <c r="BD84" s="60">
        <f t="shared" si="139"/>
        <v>17816044620.098488</v>
      </c>
      <c r="BE84" s="60">
        <f t="shared" si="139"/>
        <v>18587066676.776627</v>
      </c>
      <c r="BF84" s="60">
        <f t="shared" si="139"/>
        <v>18511340887.801903</v>
      </c>
      <c r="BG84" s="60">
        <f t="shared" si="139"/>
        <v>20756698512.806992</v>
      </c>
      <c r="BH84" s="60">
        <f t="shared" si="139"/>
        <v>19554622140.227646</v>
      </c>
      <c r="BI84" s="60">
        <f t="shared" si="139"/>
        <v>21384062937.232544</v>
      </c>
      <c r="BJ84" s="60">
        <f t="shared" si="139"/>
        <v>21349580175.949188</v>
      </c>
      <c r="BK84" s="60">
        <f t="shared" si="139"/>
        <v>24022874485.439442</v>
      </c>
      <c r="BL84" s="60">
        <f t="shared" si="139"/>
        <v>21823261414.247581</v>
      </c>
      <c r="BM84" s="60">
        <f t="shared" si="139"/>
        <v>24424767582.671001</v>
      </c>
      <c r="BN84" s="60">
        <f t="shared" si="139"/>
        <v>25743312284.614326</v>
      </c>
      <c r="BO84" s="60">
        <f t="shared" si="139"/>
        <v>27304966064.939678</v>
      </c>
      <c r="BP84" s="60">
        <f t="shared" si="139"/>
        <v>25450396029.326984</v>
      </c>
      <c r="BQ84" s="60">
        <f>SUM(BQ85:BQ89)</f>
        <v>26456481369.359074</v>
      </c>
      <c r="BR84" s="60">
        <f t="shared" ref="BR84:BY84" si="140">SUM(BR85:BR89)</f>
        <v>27643898456.32196</v>
      </c>
      <c r="BS84" s="60">
        <f t="shared" si="140"/>
        <v>29941403612.682156</v>
      </c>
      <c r="BT84" s="60">
        <f t="shared" si="140"/>
        <v>27549465075.03891</v>
      </c>
      <c r="BU84" s="60">
        <f t="shared" si="140"/>
        <v>29457907680.441628</v>
      </c>
      <c r="BV84" s="60">
        <f t="shared" si="140"/>
        <v>29676980957.419746</v>
      </c>
      <c r="BW84" s="60">
        <f t="shared" si="140"/>
        <v>32807541293.996204</v>
      </c>
      <c r="BX84" s="60">
        <f t="shared" si="140"/>
        <v>30151723538.846081</v>
      </c>
      <c r="BY84" s="60">
        <f t="shared" si="140"/>
        <v>31521754896.371429</v>
      </c>
      <c r="BZ84" s="60">
        <f t="shared" ref="BZ84:CF84" si="141">SUM(BZ85:BZ89)</f>
        <v>31992415608.880024</v>
      </c>
      <c r="CA84" s="60">
        <f t="shared" si="141"/>
        <v>34985053337.588234</v>
      </c>
      <c r="CB84" s="60">
        <f t="shared" si="141"/>
        <v>31557893862.136593</v>
      </c>
      <c r="CC84" s="60">
        <f t="shared" si="141"/>
        <v>33025124519.707169</v>
      </c>
      <c r="CD84" s="60">
        <f t="shared" si="141"/>
        <v>32628183461.362556</v>
      </c>
      <c r="CE84" s="60">
        <f t="shared" si="141"/>
        <v>36041916268.966721</v>
      </c>
      <c r="CF84" s="60">
        <f t="shared" si="141"/>
        <v>33335450814.178207</v>
      </c>
      <c r="CG84" s="60">
        <f t="shared" ref="CG84:CW84" si="142">SUM(CG85:CG89)</f>
        <v>35851476743.226303</v>
      </c>
      <c r="CH84" s="60">
        <f t="shared" si="142"/>
        <v>36082772840.732361</v>
      </c>
      <c r="CI84" s="60">
        <f t="shared" si="142"/>
        <v>39000327261.699638</v>
      </c>
      <c r="CJ84" s="60">
        <f t="shared" si="142"/>
        <v>35517235555.115631</v>
      </c>
      <c r="CK84" s="60">
        <f t="shared" si="142"/>
        <v>37871263274</v>
      </c>
      <c r="CL84" s="60">
        <f t="shared" si="142"/>
        <v>38570833609</v>
      </c>
      <c r="CM84" s="60">
        <f t="shared" si="142"/>
        <v>41629033010</v>
      </c>
      <c r="CN84" s="60">
        <f t="shared" si="142"/>
        <v>38626790208</v>
      </c>
      <c r="CO84" s="60">
        <f t="shared" si="142"/>
        <v>41960744504</v>
      </c>
      <c r="CP84" s="60">
        <f t="shared" si="142"/>
        <v>39652092514</v>
      </c>
      <c r="CQ84" s="60">
        <f t="shared" si="142"/>
        <v>43702505117</v>
      </c>
      <c r="CR84" s="60">
        <f t="shared" si="142"/>
        <v>38242730051</v>
      </c>
      <c r="CS84" s="60">
        <f t="shared" si="142"/>
        <v>35271701543</v>
      </c>
      <c r="CT84" s="60">
        <f t="shared" si="142"/>
        <v>33425062151</v>
      </c>
      <c r="CU84" s="60">
        <f t="shared" si="142"/>
        <v>36854458912</v>
      </c>
      <c r="CV84" s="60">
        <f t="shared" si="142"/>
        <v>33547327543</v>
      </c>
      <c r="CW84" s="60">
        <f t="shared" si="142"/>
        <v>38228931620</v>
      </c>
      <c r="CX84" s="60">
        <v>35490198789.896042</v>
      </c>
      <c r="CY84" s="60">
        <v>39821137426.00248</v>
      </c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  <c r="HU84" s="28"/>
      <c r="HV84" s="28"/>
      <c r="HW84" s="28"/>
      <c r="HX84" s="28"/>
      <c r="HY84" s="28"/>
      <c r="HZ84" s="28"/>
      <c r="IA84" s="28"/>
      <c r="IB84" s="28"/>
      <c r="IC84" s="28"/>
      <c r="ID84" s="28"/>
      <c r="IE84" s="28"/>
      <c r="IF84" s="28"/>
    </row>
    <row r="85" spans="1:240" ht="12.75" x14ac:dyDescent="0.2">
      <c r="A85" s="3" t="s">
        <v>167</v>
      </c>
      <c r="B85" s="31" t="s">
        <v>168</v>
      </c>
      <c r="C85" s="62">
        <v>161587.18133252967</v>
      </c>
      <c r="D85" s="63">
        <v>165520.16189095782</v>
      </c>
      <c r="E85" s="63">
        <v>168722.6536550048</v>
      </c>
      <c r="F85" s="63">
        <v>170860.87741123731</v>
      </c>
      <c r="G85" s="63">
        <v>170151.93014757207</v>
      </c>
      <c r="H85" s="63">
        <v>177192.26643660537</v>
      </c>
      <c r="I85" s="63">
        <v>180003.42940648075</v>
      </c>
      <c r="J85" s="63">
        <v>180905.20034467921</v>
      </c>
      <c r="K85" s="63">
        <v>190544.99507681644</v>
      </c>
      <c r="L85" s="63">
        <v>193818.34025911448</v>
      </c>
      <c r="M85" s="63">
        <v>196845.01880791664</v>
      </c>
      <c r="N85" s="63">
        <v>200869.57513455514</v>
      </c>
      <c r="O85" s="63">
        <v>206506.96064555953</v>
      </c>
      <c r="P85" s="63">
        <v>212065.00594465504</v>
      </c>
      <c r="Q85" s="63">
        <v>208360.75236614115</v>
      </c>
      <c r="R85" s="4">
        <v>205868.35810852854</v>
      </c>
      <c r="S85" s="4">
        <v>200906.96935754237</v>
      </c>
      <c r="T85" s="4">
        <v>195962.51301715936</v>
      </c>
      <c r="U85" s="4">
        <v>190606.20149872729</v>
      </c>
      <c r="V85" s="4">
        <v>182548.66139110562</v>
      </c>
      <c r="W85" s="4">
        <v>174033.60772417023</v>
      </c>
      <c r="X85" s="4">
        <v>173824.6814258529</v>
      </c>
      <c r="Y85" s="4">
        <v>170726.10055186015</v>
      </c>
      <c r="Z85" s="4">
        <v>169483.96713736857</v>
      </c>
      <c r="AA85" s="4">
        <v>187148.7301024535</v>
      </c>
      <c r="AB85" s="4">
        <v>205973.97015873552</v>
      </c>
      <c r="AC85" s="4">
        <v>225629.08538015638</v>
      </c>
      <c r="AD85" s="4">
        <v>219106.51426207399</v>
      </c>
      <c r="AE85" s="4">
        <v>219371.74422008172</v>
      </c>
      <c r="AF85" s="4">
        <v>219247.25816649609</v>
      </c>
      <c r="AG85" s="4">
        <v>218019.69496762101</v>
      </c>
      <c r="AH85" s="4">
        <v>217009.83255387543</v>
      </c>
      <c r="AI85" s="4">
        <v>224821.95408123528</v>
      </c>
      <c r="AJ85" s="4">
        <v>225448.36007874462</v>
      </c>
      <c r="AK85" s="4">
        <v>227794.24062875126</v>
      </c>
      <c r="AL85" s="4">
        <v>223333</v>
      </c>
      <c r="AM85" s="4">
        <v>226550</v>
      </c>
      <c r="AN85" s="4">
        <v>228764</v>
      </c>
      <c r="AO85" s="4">
        <v>229669</v>
      </c>
      <c r="AP85" s="4">
        <v>223441</v>
      </c>
      <c r="AQ85" s="4">
        <v>222629</v>
      </c>
      <c r="AR85" s="4">
        <v>219975</v>
      </c>
      <c r="AS85" s="4">
        <v>219898</v>
      </c>
      <c r="AT85" s="4">
        <v>202272</v>
      </c>
      <c r="AU85" s="4">
        <v>201593</v>
      </c>
      <c r="AV85" s="4">
        <v>201260</v>
      </c>
      <c r="AW85" s="4">
        <v>199504</v>
      </c>
      <c r="AX85" s="4">
        <v>199516</v>
      </c>
      <c r="AY85" s="4">
        <v>200644</v>
      </c>
      <c r="AZ85" s="4">
        <v>197387</v>
      </c>
      <c r="BA85" s="50"/>
      <c r="BB85" s="62">
        <v>6659932634.032752</v>
      </c>
      <c r="BC85" s="63">
        <v>6551363541.9660292</v>
      </c>
      <c r="BD85" s="63">
        <v>6117384697.7868977</v>
      </c>
      <c r="BE85" s="63">
        <v>6847810839.275013</v>
      </c>
      <c r="BF85" s="63">
        <v>6565102509.8326378</v>
      </c>
      <c r="BG85" s="63">
        <v>7926741559.0977459</v>
      </c>
      <c r="BH85" s="63">
        <v>7178163529.4557714</v>
      </c>
      <c r="BI85" s="63">
        <v>7936223997.1615152</v>
      </c>
      <c r="BJ85" s="63">
        <v>7787544532.071517</v>
      </c>
      <c r="BK85" s="63">
        <v>9372967824.946413</v>
      </c>
      <c r="BL85" s="63">
        <v>8233841248.5693302</v>
      </c>
      <c r="BM85" s="63">
        <v>8801816903.0269184</v>
      </c>
      <c r="BN85" s="64">
        <v>10573061180.782707</v>
      </c>
      <c r="BO85" s="64">
        <v>10097733796.921873</v>
      </c>
      <c r="BP85" s="64">
        <v>9362389089.5557156</v>
      </c>
      <c r="BQ85" s="4">
        <v>9866709582.9792366</v>
      </c>
      <c r="BR85" s="4">
        <v>10085608350.655624</v>
      </c>
      <c r="BS85" s="4">
        <v>10505688563.396872</v>
      </c>
      <c r="BT85" s="4">
        <v>8963909856.786581</v>
      </c>
      <c r="BU85" s="4">
        <v>9141549431.1475124</v>
      </c>
      <c r="BV85" s="4">
        <v>8527322459.0771742</v>
      </c>
      <c r="BW85" s="4">
        <v>9454535202.815794</v>
      </c>
      <c r="BX85" s="4">
        <v>8081621268.0578747</v>
      </c>
      <c r="BY85" s="4">
        <v>8279045408.6526804</v>
      </c>
      <c r="BZ85" s="4">
        <v>10132963993.643028</v>
      </c>
      <c r="CA85" s="4">
        <v>13795737444.690704</v>
      </c>
      <c r="CB85" s="4">
        <v>14034424468.160677</v>
      </c>
      <c r="CC85" s="4">
        <v>14075109573.512524</v>
      </c>
      <c r="CD85" s="4">
        <v>13849154548.304016</v>
      </c>
      <c r="CE85" s="4">
        <v>15573569317.241251</v>
      </c>
      <c r="CF85" s="4">
        <v>13886926099.170424</v>
      </c>
      <c r="CG85" s="4">
        <v>14847829785.851725</v>
      </c>
      <c r="CH85" s="4">
        <v>15442403715.857399</v>
      </c>
      <c r="CI85" s="4">
        <v>16763542595.04549</v>
      </c>
      <c r="CJ85" s="4">
        <v>14940553149.993345</v>
      </c>
      <c r="CK85" s="4">
        <v>15453404117</v>
      </c>
      <c r="CL85" s="4">
        <v>16615160788</v>
      </c>
      <c r="CM85" s="4">
        <v>17592282896</v>
      </c>
      <c r="CN85" s="4">
        <v>15590448227</v>
      </c>
      <c r="CO85" s="4">
        <v>16224032675</v>
      </c>
      <c r="CP85" s="4">
        <v>16711144837</v>
      </c>
      <c r="CQ85" s="4">
        <v>18326378031</v>
      </c>
      <c r="CR85" s="4">
        <v>16166715208</v>
      </c>
      <c r="CS85" s="4">
        <v>13786582572</v>
      </c>
      <c r="CT85" s="4">
        <v>14919774531</v>
      </c>
      <c r="CU85" s="4">
        <v>16933626957</v>
      </c>
      <c r="CV85" s="4">
        <v>14823728008</v>
      </c>
      <c r="CW85" s="4">
        <v>15604137259</v>
      </c>
      <c r="CX85" s="4">
        <v>15755978730.019699</v>
      </c>
      <c r="CY85" s="4">
        <v>17754201852.466599</v>
      </c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  <c r="HQ85" s="42"/>
      <c r="HR85" s="42"/>
      <c r="HS85" s="42"/>
      <c r="HT85" s="42"/>
      <c r="HU85" s="42"/>
      <c r="HV85" s="42"/>
      <c r="HW85" s="42"/>
      <c r="HX85" s="42"/>
      <c r="HY85" s="42"/>
      <c r="HZ85" s="42"/>
      <c r="IA85" s="42"/>
      <c r="IB85" s="42"/>
      <c r="IC85" s="42"/>
      <c r="ID85" s="42"/>
      <c r="IE85" s="42"/>
      <c r="IF85" s="42"/>
    </row>
    <row r="86" spans="1:240" ht="12.75" x14ac:dyDescent="0.2">
      <c r="A86" s="3" t="s">
        <v>169</v>
      </c>
      <c r="B86" s="31" t="s">
        <v>170</v>
      </c>
      <c r="C86" s="62">
        <v>1832.5936564968254</v>
      </c>
      <c r="D86" s="63">
        <v>1893.374229182225</v>
      </c>
      <c r="E86" s="63">
        <v>1838.3236098465488</v>
      </c>
      <c r="F86" s="63">
        <v>1870.7710440258786</v>
      </c>
      <c r="G86" s="63">
        <v>1798.7424258698413</v>
      </c>
      <c r="H86" s="63">
        <v>1765.1039948552352</v>
      </c>
      <c r="I86" s="63">
        <v>1553.0882245727428</v>
      </c>
      <c r="J86" s="63">
        <v>1608.8863209860035</v>
      </c>
      <c r="K86" s="63">
        <v>1578.4901013499639</v>
      </c>
      <c r="L86" s="63">
        <v>1609.6721540075089</v>
      </c>
      <c r="M86" s="63">
        <v>1631.9276100646964</v>
      </c>
      <c r="N86" s="63">
        <v>1540.0654619604252</v>
      </c>
      <c r="O86" s="63">
        <v>1603.0121186183396</v>
      </c>
      <c r="P86" s="63">
        <v>1612.5837739355259</v>
      </c>
      <c r="Q86" s="63">
        <v>1622.8335835773562</v>
      </c>
      <c r="R86" s="4">
        <v>1665.8528607505857</v>
      </c>
      <c r="S86" s="4">
        <v>1722.5527838542639</v>
      </c>
      <c r="T86" s="4">
        <v>1704.592922617423</v>
      </c>
      <c r="U86" s="4">
        <v>1693.1294026841488</v>
      </c>
      <c r="V86" s="4">
        <v>1737.035367981822</v>
      </c>
      <c r="W86" s="4">
        <v>1759.048483772182</v>
      </c>
      <c r="X86" s="4">
        <v>1797.3321930921807</v>
      </c>
      <c r="Y86" s="4">
        <v>1769.441953985182</v>
      </c>
      <c r="Z86" s="4">
        <v>1830.5701152579582</v>
      </c>
      <c r="AA86" s="4">
        <v>1811.2184412733259</v>
      </c>
      <c r="AB86" s="4">
        <v>1904.2467069154775</v>
      </c>
      <c r="AC86" s="4">
        <v>1833.7788144895719</v>
      </c>
      <c r="AD86" s="4">
        <v>1740.2297743533295</v>
      </c>
      <c r="AE86" s="4">
        <v>1708.6560264171712</v>
      </c>
      <c r="AF86" s="4">
        <v>1714.6367638965328</v>
      </c>
      <c r="AG86" s="4">
        <v>1680.0770500825536</v>
      </c>
      <c r="AH86" s="4">
        <v>1706.0779766366859</v>
      </c>
      <c r="AI86" s="4">
        <v>1728.5748271697528</v>
      </c>
      <c r="AJ86" s="4">
        <v>1754.2168134682686</v>
      </c>
      <c r="AK86" s="4">
        <v>1720.950670498082</v>
      </c>
      <c r="AL86" s="4">
        <v>1709</v>
      </c>
      <c r="AM86" s="4">
        <v>1724</v>
      </c>
      <c r="AN86" s="4">
        <v>1853</v>
      </c>
      <c r="AO86" s="4">
        <v>1815</v>
      </c>
      <c r="AP86" s="4">
        <v>1855</v>
      </c>
      <c r="AQ86" s="4">
        <v>1762</v>
      </c>
      <c r="AR86" s="4">
        <v>1834</v>
      </c>
      <c r="AS86" s="4">
        <v>1840</v>
      </c>
      <c r="AT86" s="4">
        <v>1635</v>
      </c>
      <c r="AU86" s="4">
        <v>1753</v>
      </c>
      <c r="AV86" s="4">
        <v>1616</v>
      </c>
      <c r="AW86" s="4">
        <v>1655</v>
      </c>
      <c r="AX86" s="4">
        <v>1588</v>
      </c>
      <c r="AY86" s="4">
        <v>1615</v>
      </c>
      <c r="AZ86" s="4">
        <v>1555</v>
      </c>
      <c r="BA86" s="50"/>
      <c r="BB86" s="62">
        <v>87750263.65684101</v>
      </c>
      <c r="BC86" s="63">
        <v>103119061.05531105</v>
      </c>
      <c r="BD86" s="63">
        <v>116034154.63499643</v>
      </c>
      <c r="BE86" s="63">
        <v>90404540.16550377</v>
      </c>
      <c r="BF86" s="63">
        <v>96692492.407343343</v>
      </c>
      <c r="BG86" s="63">
        <v>103895437.48828696</v>
      </c>
      <c r="BH86" s="63">
        <v>108873952.13592383</v>
      </c>
      <c r="BI86" s="63">
        <v>92774350.278928682</v>
      </c>
      <c r="BJ86" s="63">
        <v>97725526.409459054</v>
      </c>
      <c r="BK86" s="63">
        <v>99617464.138441175</v>
      </c>
      <c r="BL86" s="63">
        <v>82255463.096585602</v>
      </c>
      <c r="BM86" s="63">
        <v>87754173.708921835</v>
      </c>
      <c r="BN86" s="64">
        <v>93643040.710586295</v>
      </c>
      <c r="BO86" s="64">
        <v>97077092.765471473</v>
      </c>
      <c r="BP86" s="64">
        <v>115703099.77696574</v>
      </c>
      <c r="BQ86" s="4">
        <v>102298753.74807948</v>
      </c>
      <c r="BR86" s="4">
        <v>97184452.039745837</v>
      </c>
      <c r="BS86" s="4">
        <v>112126058.07505624</v>
      </c>
      <c r="BT86" s="4">
        <v>128601851.69226019</v>
      </c>
      <c r="BU86" s="4">
        <v>116506900.22303298</v>
      </c>
      <c r="BV86" s="4">
        <v>114197912.47001821</v>
      </c>
      <c r="BW86" s="4">
        <v>137664721.75622401</v>
      </c>
      <c r="BX86" s="4">
        <v>167849661.59353489</v>
      </c>
      <c r="BY86" s="4">
        <v>145066752.3875109</v>
      </c>
      <c r="BZ86" s="4">
        <v>142170127.12089658</v>
      </c>
      <c r="CA86" s="4">
        <v>161530692.87307808</v>
      </c>
      <c r="CB86" s="4">
        <v>199431752.69417423</v>
      </c>
      <c r="CC86" s="4">
        <v>136225485.76164335</v>
      </c>
      <c r="CD86" s="4">
        <v>136393249.16216752</v>
      </c>
      <c r="CE86" s="4">
        <v>148918046.16954395</v>
      </c>
      <c r="CF86" s="4">
        <v>183480989.12400773</v>
      </c>
      <c r="CG86" s="4">
        <v>141327264.95577511</v>
      </c>
      <c r="CH86" s="4">
        <v>147739240.67010954</v>
      </c>
      <c r="CI86" s="4">
        <v>158187929.63242787</v>
      </c>
      <c r="CJ86" s="4">
        <v>217188213.52761951</v>
      </c>
      <c r="CK86" s="4">
        <v>159219250</v>
      </c>
      <c r="CL86" s="4">
        <v>164856518</v>
      </c>
      <c r="CM86" s="4">
        <v>178442353</v>
      </c>
      <c r="CN86" s="4">
        <v>219975064</v>
      </c>
      <c r="CO86" s="4">
        <v>176786525</v>
      </c>
      <c r="CP86" s="4">
        <v>180271762</v>
      </c>
      <c r="CQ86" s="4">
        <v>202450674</v>
      </c>
      <c r="CR86" s="4">
        <v>220111220</v>
      </c>
      <c r="CS86" s="4">
        <v>173598956</v>
      </c>
      <c r="CT86" s="4">
        <v>194039790</v>
      </c>
      <c r="CU86" s="4">
        <v>177668347</v>
      </c>
      <c r="CV86" s="4">
        <v>201323886</v>
      </c>
      <c r="CW86" s="4">
        <v>188516879</v>
      </c>
      <c r="CX86" s="4">
        <v>193468113.98717901</v>
      </c>
      <c r="CY86" s="4">
        <v>199290757.78846201</v>
      </c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  <c r="HS86" s="42"/>
      <c r="HT86" s="42"/>
      <c r="HU86" s="42"/>
      <c r="HV86" s="42"/>
      <c r="HW86" s="42"/>
      <c r="HX86" s="42"/>
      <c r="HY86" s="42"/>
      <c r="HZ86" s="42"/>
      <c r="IA86" s="42"/>
      <c r="IB86" s="42"/>
      <c r="IC86" s="42"/>
      <c r="ID86" s="42"/>
      <c r="IE86" s="42"/>
      <c r="IF86" s="42"/>
    </row>
    <row r="87" spans="1:240" ht="12.75" x14ac:dyDescent="0.2">
      <c r="A87" s="3" t="s">
        <v>171</v>
      </c>
      <c r="B87" s="31" t="s">
        <v>172</v>
      </c>
      <c r="C87" s="62">
        <v>17623.299850271313</v>
      </c>
      <c r="D87" s="63">
        <v>17802.754697462817</v>
      </c>
      <c r="E87" s="63">
        <v>18004.228948057047</v>
      </c>
      <c r="F87" s="63">
        <v>18125.396639394414</v>
      </c>
      <c r="G87" s="63">
        <v>18826.185540040915</v>
      </c>
      <c r="H87" s="63">
        <v>19118.884540672483</v>
      </c>
      <c r="I87" s="63">
        <v>18864.877831686932</v>
      </c>
      <c r="J87" s="63">
        <v>18848.94308877366</v>
      </c>
      <c r="K87" s="63">
        <v>18643.33529984672</v>
      </c>
      <c r="L87" s="63">
        <v>18927.593617164039</v>
      </c>
      <c r="M87" s="63">
        <v>18336.8662210689</v>
      </c>
      <c r="N87" s="63">
        <v>18240.47434788883</v>
      </c>
      <c r="O87" s="63">
        <v>18050.774693823514</v>
      </c>
      <c r="P87" s="63">
        <v>18172.888335501222</v>
      </c>
      <c r="Q87" s="63">
        <v>17934.297258888557</v>
      </c>
      <c r="R87" s="4">
        <v>18039.113758913449</v>
      </c>
      <c r="S87" s="4">
        <v>18072.528219374224</v>
      </c>
      <c r="T87" s="4">
        <v>18189.220602479127</v>
      </c>
      <c r="U87" s="4">
        <v>18308.627122292928</v>
      </c>
      <c r="V87" s="4">
        <v>18490.082329026311</v>
      </c>
      <c r="W87" s="4">
        <v>18803.112391455074</v>
      </c>
      <c r="X87" s="4">
        <v>19184.19322687887</v>
      </c>
      <c r="Y87" s="4">
        <v>19209.391725314727</v>
      </c>
      <c r="Z87" s="4">
        <v>18958.399783825731</v>
      </c>
      <c r="AA87" s="4">
        <v>19141.710575910427</v>
      </c>
      <c r="AB87" s="4">
        <v>19394.815184856714</v>
      </c>
      <c r="AC87" s="4">
        <v>18915.092400642981</v>
      </c>
      <c r="AD87" s="4">
        <v>18895.327310774257</v>
      </c>
      <c r="AE87" s="4">
        <v>18414.954983922828</v>
      </c>
      <c r="AF87" s="4">
        <v>18293.291685806154</v>
      </c>
      <c r="AG87" s="4">
        <v>18485.91690910019</v>
      </c>
      <c r="AH87" s="4">
        <v>19275.068017472764</v>
      </c>
      <c r="AI87" s="4">
        <v>18781.061333320784</v>
      </c>
      <c r="AJ87" s="4">
        <v>19409.953580207832</v>
      </c>
      <c r="AK87" s="4">
        <v>19676.025958273622</v>
      </c>
      <c r="AL87" s="4">
        <v>20926</v>
      </c>
      <c r="AM87" s="4">
        <v>21460</v>
      </c>
      <c r="AN87" s="4">
        <v>22149</v>
      </c>
      <c r="AO87" s="4">
        <v>23183</v>
      </c>
      <c r="AP87" s="4">
        <v>23373</v>
      </c>
      <c r="AQ87" s="4">
        <v>22924</v>
      </c>
      <c r="AR87" s="4">
        <v>22945</v>
      </c>
      <c r="AS87" s="4">
        <v>22047</v>
      </c>
      <c r="AT87" s="4">
        <v>10896</v>
      </c>
      <c r="AU87" s="4">
        <v>10717</v>
      </c>
      <c r="AV87" s="4">
        <v>10929</v>
      </c>
      <c r="AW87" s="4">
        <v>13518</v>
      </c>
      <c r="AX87" s="4">
        <v>13239</v>
      </c>
      <c r="AY87" s="4">
        <v>12274</v>
      </c>
      <c r="AZ87" s="4">
        <v>10493</v>
      </c>
      <c r="BA87" s="50"/>
      <c r="BB87" s="62">
        <v>1347649525.7215407</v>
      </c>
      <c r="BC87" s="63">
        <v>1440319151.9917355</v>
      </c>
      <c r="BD87" s="63">
        <v>1360395434.3381898</v>
      </c>
      <c r="BE87" s="63">
        <v>1509053246.2307055</v>
      </c>
      <c r="BF87" s="63">
        <v>1548194051.0084679</v>
      </c>
      <c r="BG87" s="63">
        <v>1504582978.5569441</v>
      </c>
      <c r="BH87" s="63">
        <v>1525870759.7559383</v>
      </c>
      <c r="BI87" s="63">
        <v>1672738817.9663391</v>
      </c>
      <c r="BJ87" s="63">
        <v>1742071029.4512303</v>
      </c>
      <c r="BK87" s="63">
        <v>1819319719.5694065</v>
      </c>
      <c r="BL87" s="63">
        <v>1554345657.3758376</v>
      </c>
      <c r="BM87" s="63">
        <v>1650830124.0790405</v>
      </c>
      <c r="BN87" s="64">
        <v>1755518746.2241986</v>
      </c>
      <c r="BO87" s="64">
        <v>1970442631.5234795</v>
      </c>
      <c r="BP87" s="64">
        <v>1813281587.5502064</v>
      </c>
      <c r="BQ87" s="4">
        <v>1871450835.0221345</v>
      </c>
      <c r="BR87" s="4">
        <v>1917419166.2552416</v>
      </c>
      <c r="BS87" s="4">
        <v>2112422845.3859038</v>
      </c>
      <c r="BT87" s="4">
        <v>1889635654.2177386</v>
      </c>
      <c r="BU87" s="4">
        <v>2039111458.634984</v>
      </c>
      <c r="BV87" s="4">
        <v>2015113215.9746304</v>
      </c>
      <c r="BW87" s="4">
        <v>2298219544.2464385</v>
      </c>
      <c r="BX87" s="4">
        <v>2048824791.0919383</v>
      </c>
      <c r="BY87" s="4">
        <v>2275915209.9276819</v>
      </c>
      <c r="BZ87" s="4">
        <v>2519341680.2975135</v>
      </c>
      <c r="CA87" s="4">
        <v>2524135409.0118608</v>
      </c>
      <c r="CB87" s="4">
        <v>2258107290.2442589</v>
      </c>
      <c r="CC87" s="4">
        <v>2316228963.4644051</v>
      </c>
      <c r="CD87" s="4">
        <v>2292384600.4356241</v>
      </c>
      <c r="CE87" s="4">
        <v>2603917537.0179682</v>
      </c>
      <c r="CF87" s="4">
        <v>2269781549.6576748</v>
      </c>
      <c r="CG87" s="4">
        <v>2426033587.1764631</v>
      </c>
      <c r="CH87" s="4">
        <v>2558844437.4112573</v>
      </c>
      <c r="CI87" s="4">
        <v>2919419830.3569899</v>
      </c>
      <c r="CJ87" s="4">
        <v>2250997500.8682652</v>
      </c>
      <c r="CK87" s="4">
        <v>2337217850</v>
      </c>
      <c r="CL87" s="4">
        <v>2314675352</v>
      </c>
      <c r="CM87" s="4">
        <v>2711437020</v>
      </c>
      <c r="CN87" s="4">
        <v>2424109379</v>
      </c>
      <c r="CO87" s="4">
        <v>2448665041</v>
      </c>
      <c r="CP87" s="4">
        <v>2300804877</v>
      </c>
      <c r="CQ87" s="4">
        <v>3128160214</v>
      </c>
      <c r="CR87" s="4">
        <v>2606365409</v>
      </c>
      <c r="CS87" s="4">
        <v>711644238</v>
      </c>
      <c r="CT87" s="4">
        <v>665285520</v>
      </c>
      <c r="CU87" s="4">
        <v>917731024</v>
      </c>
      <c r="CV87" s="4">
        <v>1082106165</v>
      </c>
      <c r="CW87" s="4">
        <v>1480970644</v>
      </c>
      <c r="CX87" s="4">
        <v>1353723287.9196401</v>
      </c>
      <c r="CY87" s="4">
        <v>1646014877.49107</v>
      </c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  <c r="HU87" s="42"/>
      <c r="HV87" s="42"/>
      <c r="HW87" s="42"/>
      <c r="HX87" s="42"/>
      <c r="HY87" s="42"/>
      <c r="HZ87" s="42"/>
      <c r="IA87" s="42"/>
      <c r="IB87" s="42"/>
      <c r="IC87" s="42"/>
      <c r="ID87" s="42"/>
      <c r="IE87" s="42"/>
      <c r="IF87" s="42"/>
    </row>
    <row r="88" spans="1:240" ht="12.75" x14ac:dyDescent="0.2">
      <c r="A88" s="3" t="s">
        <v>173</v>
      </c>
      <c r="B88" s="31" t="s">
        <v>174</v>
      </c>
      <c r="C88" s="62">
        <v>99746.77434840161</v>
      </c>
      <c r="D88" s="63">
        <v>101203.57831852545</v>
      </c>
      <c r="E88" s="63">
        <v>102416.01468587911</v>
      </c>
      <c r="F88" s="63">
        <v>102268.89531346018</v>
      </c>
      <c r="G88" s="63">
        <v>103629.05561196765</v>
      </c>
      <c r="H88" s="63">
        <v>106069.62247413378</v>
      </c>
      <c r="I88" s="63">
        <v>106128.38314775171</v>
      </c>
      <c r="J88" s="63">
        <v>110472.95000694903</v>
      </c>
      <c r="K88" s="63">
        <v>114111.75043762945</v>
      </c>
      <c r="L88" s="63">
        <v>118624.87790596826</v>
      </c>
      <c r="M88" s="63">
        <v>120864.54657454755</v>
      </c>
      <c r="N88" s="63">
        <v>125292.84149776156</v>
      </c>
      <c r="O88" s="63">
        <v>121549.76122931766</v>
      </c>
      <c r="P88" s="63">
        <v>122914.47600030912</v>
      </c>
      <c r="Q88" s="63">
        <v>127244.26988882299</v>
      </c>
      <c r="R88" s="4">
        <v>126579.41326224522</v>
      </c>
      <c r="S88" s="4">
        <v>133477.5742820634</v>
      </c>
      <c r="T88" s="4">
        <v>140310.88686159739</v>
      </c>
      <c r="U88" s="4">
        <v>145859.29770859689</v>
      </c>
      <c r="V88" s="4">
        <v>152647.1796402008</v>
      </c>
      <c r="W88" s="4">
        <v>160619.02168042981</v>
      </c>
      <c r="X88" s="4">
        <v>167095.65712542081</v>
      </c>
      <c r="Y88" s="4">
        <v>176563.6042795284</v>
      </c>
      <c r="Z88" s="4">
        <v>175886.68032238557</v>
      </c>
      <c r="AA88" s="4">
        <v>163157.80801361467</v>
      </c>
      <c r="AB88" s="4">
        <v>147727.18384647084</v>
      </c>
      <c r="AC88" s="4">
        <v>131399.1688563982</v>
      </c>
      <c r="AD88" s="4">
        <v>129099.66501397835</v>
      </c>
      <c r="AE88" s="4">
        <v>131205.04094651161</v>
      </c>
      <c r="AF88" s="4">
        <v>134316.51628747507</v>
      </c>
      <c r="AG88" s="4">
        <v>136764.40402823471</v>
      </c>
      <c r="AH88" s="4">
        <v>138495.17937179358</v>
      </c>
      <c r="AI88" s="4">
        <v>140525.92555262963</v>
      </c>
      <c r="AJ88" s="4">
        <v>141301.79296780663</v>
      </c>
      <c r="AK88" s="4">
        <v>139632.01479099176</v>
      </c>
      <c r="AL88" s="4">
        <v>142064</v>
      </c>
      <c r="AM88" s="4">
        <v>143291</v>
      </c>
      <c r="AN88" s="4">
        <v>145588</v>
      </c>
      <c r="AO88" s="4">
        <v>146447</v>
      </c>
      <c r="AP88" s="4">
        <v>146723</v>
      </c>
      <c r="AQ88" s="4">
        <v>144792</v>
      </c>
      <c r="AR88" s="4">
        <v>147378</v>
      </c>
      <c r="AS88" s="4">
        <v>145506</v>
      </c>
      <c r="AT88" s="4">
        <v>136027</v>
      </c>
      <c r="AU88" s="4">
        <v>127014</v>
      </c>
      <c r="AV88" s="4">
        <v>124264</v>
      </c>
      <c r="AW88" s="4">
        <v>123133</v>
      </c>
      <c r="AX88" s="4">
        <v>123355</v>
      </c>
      <c r="AY88" s="4">
        <v>118789</v>
      </c>
      <c r="AZ88" s="4">
        <v>120088</v>
      </c>
      <c r="BA88" s="50"/>
      <c r="BB88" s="62">
        <v>3488559621.6846099</v>
      </c>
      <c r="BC88" s="63">
        <v>3876744289.9960065</v>
      </c>
      <c r="BD88" s="63">
        <v>3765984141.910603</v>
      </c>
      <c r="BE88" s="63">
        <v>4112008374.5858536</v>
      </c>
      <c r="BF88" s="63">
        <v>4258174420.999341</v>
      </c>
      <c r="BG88" s="63">
        <v>4727752638.7884026</v>
      </c>
      <c r="BH88" s="63">
        <v>4419553061.6469784</v>
      </c>
      <c r="BI88" s="63">
        <v>4824470050.8985853</v>
      </c>
      <c r="BJ88" s="63">
        <v>5105849855.8814335</v>
      </c>
      <c r="BK88" s="63">
        <v>5737573364.2101088</v>
      </c>
      <c r="BL88" s="63">
        <v>5484025213.6332083</v>
      </c>
      <c r="BM88" s="63">
        <v>5983289025.2157211</v>
      </c>
      <c r="BN88" s="64">
        <v>5938753650.0077324</v>
      </c>
      <c r="BO88" s="64">
        <v>6943498906.9752245</v>
      </c>
      <c r="BP88" s="64">
        <v>6467548934.0391388</v>
      </c>
      <c r="BQ88" s="4">
        <v>6792771631.3653498</v>
      </c>
      <c r="BR88" s="4">
        <v>7482636706.6824474</v>
      </c>
      <c r="BS88" s="4">
        <v>8958243903.0330276</v>
      </c>
      <c r="BT88" s="4">
        <v>8679508153.1381683</v>
      </c>
      <c r="BU88" s="4">
        <v>9545074538.1833153</v>
      </c>
      <c r="BV88" s="4">
        <v>10447710575.034567</v>
      </c>
      <c r="BW88" s="4">
        <v>12147721377.519291</v>
      </c>
      <c r="BX88" s="4">
        <v>11735571724.072594</v>
      </c>
      <c r="BY88" s="4">
        <v>11907301599.84231</v>
      </c>
      <c r="BZ88" s="4">
        <v>10908443938.766663</v>
      </c>
      <c r="CA88" s="4">
        <v>10244666018.074755</v>
      </c>
      <c r="CB88" s="4">
        <v>7825696956.4167337</v>
      </c>
      <c r="CC88" s="4">
        <v>8281398907.7849216</v>
      </c>
      <c r="CD88" s="4">
        <v>8592807174.6081219</v>
      </c>
      <c r="CE88" s="4">
        <v>9814136952.0841579</v>
      </c>
      <c r="CF88" s="4">
        <v>9097797415.126421</v>
      </c>
      <c r="CG88" s="4">
        <v>9222774957.1309776</v>
      </c>
      <c r="CH88" s="4">
        <v>9313573667.3748207</v>
      </c>
      <c r="CI88" s="4">
        <v>10467999107.75234</v>
      </c>
      <c r="CJ88" s="4">
        <v>9787264331.7441292</v>
      </c>
      <c r="CK88" s="4">
        <v>9885146271</v>
      </c>
      <c r="CL88" s="4">
        <v>10423363324</v>
      </c>
      <c r="CM88" s="4">
        <v>11785342106</v>
      </c>
      <c r="CN88" s="4">
        <v>11235558563</v>
      </c>
      <c r="CO88" s="4">
        <v>11204034536</v>
      </c>
      <c r="CP88" s="4">
        <v>10995705615</v>
      </c>
      <c r="CQ88" s="4">
        <v>12012557775</v>
      </c>
      <c r="CR88" s="4">
        <v>10571741998</v>
      </c>
      <c r="CS88" s="4">
        <v>9066681674</v>
      </c>
      <c r="CT88" s="4">
        <v>8856715238</v>
      </c>
      <c r="CU88" s="4">
        <v>9717330969</v>
      </c>
      <c r="CV88" s="4">
        <v>8905559741</v>
      </c>
      <c r="CW88" s="4">
        <v>9153879063</v>
      </c>
      <c r="CX88" s="4">
        <v>9061694687.3115501</v>
      </c>
      <c r="CY88" s="4">
        <v>10374310257.632219</v>
      </c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  <c r="HQ88" s="42"/>
      <c r="HR88" s="42"/>
      <c r="HS88" s="42"/>
      <c r="HT88" s="42"/>
      <c r="HU88" s="42"/>
      <c r="HV88" s="42"/>
      <c r="HW88" s="42"/>
      <c r="HX88" s="42"/>
      <c r="HY88" s="42"/>
      <c r="HZ88" s="42"/>
      <c r="IA88" s="42"/>
      <c r="IB88" s="42"/>
      <c r="IC88" s="42"/>
      <c r="ID88" s="42"/>
      <c r="IE88" s="42"/>
      <c r="IF88" s="42"/>
    </row>
    <row r="89" spans="1:240" ht="12.75" x14ac:dyDescent="0.2">
      <c r="A89" s="3" t="s">
        <v>175</v>
      </c>
      <c r="B89" s="31">
        <v>75</v>
      </c>
      <c r="C89" s="62">
        <v>80550.46317516113</v>
      </c>
      <c r="D89" s="63">
        <v>82150.228068112308</v>
      </c>
      <c r="E89" s="63">
        <v>82767.41198716189</v>
      </c>
      <c r="F89" s="63">
        <v>86420.836186027373</v>
      </c>
      <c r="G89" s="63">
        <v>84607.035748432638</v>
      </c>
      <c r="H89" s="63">
        <v>86249.22720529791</v>
      </c>
      <c r="I89" s="63">
        <v>87760.709546802551</v>
      </c>
      <c r="J89" s="63">
        <v>84419.293305932006</v>
      </c>
      <c r="K89" s="63">
        <v>85648.310315204799</v>
      </c>
      <c r="L89" s="63">
        <v>86902.346888509695</v>
      </c>
      <c r="M89" s="63">
        <v>87633.891501307793</v>
      </c>
      <c r="N89" s="63">
        <v>90247.426417811599</v>
      </c>
      <c r="O89" s="63">
        <v>91155.058453250225</v>
      </c>
      <c r="P89" s="63">
        <v>102441.66448857098</v>
      </c>
      <c r="Q89" s="63">
        <v>103310.90876635544</v>
      </c>
      <c r="R89" s="4">
        <v>101092.71607989016</v>
      </c>
      <c r="S89" s="4">
        <v>102730.16622478938</v>
      </c>
      <c r="T89" s="4">
        <v>103093.7152276961</v>
      </c>
      <c r="U89" s="4">
        <v>104482.10012919092</v>
      </c>
      <c r="V89" s="4">
        <v>104240.00058198901</v>
      </c>
      <c r="W89" s="4">
        <v>103799.44823367764</v>
      </c>
      <c r="X89" s="4">
        <v>101996.88794215952</v>
      </c>
      <c r="Y89" s="4">
        <v>99393.353816922594</v>
      </c>
      <c r="Z89" s="4">
        <v>98014.890610705756</v>
      </c>
      <c r="AA89" s="4">
        <v>95250.62146060646</v>
      </c>
      <c r="AB89" s="4">
        <v>97419.030724948127</v>
      </c>
      <c r="AC89" s="4">
        <v>96231.533614476648</v>
      </c>
      <c r="AD89" s="4">
        <v>94724.561600553774</v>
      </c>
      <c r="AE89" s="4">
        <v>95581.987026761504</v>
      </c>
      <c r="AF89" s="4">
        <v>95344.186493094705</v>
      </c>
      <c r="AG89" s="4">
        <v>95003.344125757809</v>
      </c>
      <c r="AH89" s="4">
        <v>93502.970916591032</v>
      </c>
      <c r="AI89" s="4">
        <v>93482.195712035333</v>
      </c>
      <c r="AJ89" s="4">
        <v>92613.00080854338</v>
      </c>
      <c r="AK89" s="4">
        <v>91958.800798972021</v>
      </c>
      <c r="AL89" s="4">
        <v>94652</v>
      </c>
      <c r="AM89" s="4">
        <v>97425</v>
      </c>
      <c r="AN89" s="4">
        <v>99260</v>
      </c>
      <c r="AO89" s="4">
        <v>99174</v>
      </c>
      <c r="AP89" s="4">
        <v>98339</v>
      </c>
      <c r="AQ89" s="4">
        <v>97491</v>
      </c>
      <c r="AR89" s="4">
        <v>96593</v>
      </c>
      <c r="AS89" s="4">
        <v>95709</v>
      </c>
      <c r="AT89" s="4">
        <v>91359</v>
      </c>
      <c r="AU89" s="4">
        <v>90208</v>
      </c>
      <c r="AV89" s="4">
        <v>87880</v>
      </c>
      <c r="AW89" s="4">
        <v>87374</v>
      </c>
      <c r="AX89" s="4">
        <v>87527</v>
      </c>
      <c r="AY89" s="4">
        <v>87404</v>
      </c>
      <c r="AZ89" s="4">
        <v>85980</v>
      </c>
      <c r="BA89" s="50"/>
      <c r="BB89" s="62">
        <v>5215405549.759902</v>
      </c>
      <c r="BC89" s="63">
        <v>5201246925.2924709</v>
      </c>
      <c r="BD89" s="63">
        <v>6456246191.4278011</v>
      </c>
      <c r="BE89" s="63">
        <v>6027789676.5195494</v>
      </c>
      <c r="BF89" s="63">
        <v>6043177413.5541153</v>
      </c>
      <c r="BG89" s="63">
        <v>6493725898.8756113</v>
      </c>
      <c r="BH89" s="63">
        <v>6322160837.2330351</v>
      </c>
      <c r="BI89" s="63">
        <v>6857855720.9271717</v>
      </c>
      <c r="BJ89" s="63">
        <v>6616389232.1355476</v>
      </c>
      <c r="BK89" s="63">
        <v>6993396112.5750723</v>
      </c>
      <c r="BL89" s="63">
        <v>6468793831.5726194</v>
      </c>
      <c r="BM89" s="63">
        <v>7901077356.6404009</v>
      </c>
      <c r="BN89" s="64">
        <v>7382335666.8890972</v>
      </c>
      <c r="BO89" s="64">
        <v>8196213636.7536287</v>
      </c>
      <c r="BP89" s="64">
        <v>7691473318.4049559</v>
      </c>
      <c r="BQ89" s="4">
        <v>7823250566.2442732</v>
      </c>
      <c r="BR89" s="4">
        <v>8061049780.6889029</v>
      </c>
      <c r="BS89" s="4">
        <v>8252922242.7912951</v>
      </c>
      <c r="BT89" s="4">
        <v>7887809559.2041607</v>
      </c>
      <c r="BU89" s="4">
        <v>8615665352.2527828</v>
      </c>
      <c r="BV89" s="4">
        <v>8572636794.8633556</v>
      </c>
      <c r="BW89" s="4">
        <v>8769400447.6584587</v>
      </c>
      <c r="BX89" s="4">
        <v>8117856094.0301399</v>
      </c>
      <c r="BY89" s="4">
        <v>8914425925.5612469</v>
      </c>
      <c r="BZ89" s="4">
        <v>8289495869.0519218</v>
      </c>
      <c r="CA89" s="4">
        <v>8258983772.9378357</v>
      </c>
      <c r="CB89" s="4">
        <v>7240233394.6207495</v>
      </c>
      <c r="CC89" s="4">
        <v>8216161589.1836777</v>
      </c>
      <c r="CD89" s="4">
        <v>7757443888.8526306</v>
      </c>
      <c r="CE89" s="4">
        <v>7901374416.4538002</v>
      </c>
      <c r="CF89" s="4">
        <v>7897464761.099678</v>
      </c>
      <c r="CG89" s="4">
        <v>9213511148.1113625</v>
      </c>
      <c r="CH89" s="4">
        <v>8620211779.4187756</v>
      </c>
      <c r="CI89" s="4">
        <v>8691177798.9123898</v>
      </c>
      <c r="CJ89" s="4">
        <v>8321232358.9822769</v>
      </c>
      <c r="CK89" s="4">
        <v>10036275786</v>
      </c>
      <c r="CL89" s="4">
        <v>9052777627</v>
      </c>
      <c r="CM89" s="4">
        <v>9361528635</v>
      </c>
      <c r="CN89" s="4">
        <v>9156698975</v>
      </c>
      <c r="CO89" s="4">
        <v>11907225727</v>
      </c>
      <c r="CP89" s="4">
        <v>9464165423</v>
      </c>
      <c r="CQ89" s="4">
        <v>10032958423</v>
      </c>
      <c r="CR89" s="4">
        <v>8677796216</v>
      </c>
      <c r="CS89" s="4">
        <v>11533194103</v>
      </c>
      <c r="CT89" s="4">
        <v>8789247072</v>
      </c>
      <c r="CU89" s="4">
        <v>9108101615</v>
      </c>
      <c r="CV89" s="4">
        <v>8534609743</v>
      </c>
      <c r="CW89" s="4">
        <v>11801427775</v>
      </c>
      <c r="CX89" s="4">
        <v>9125333970.6579704</v>
      </c>
      <c r="CY89" s="4">
        <v>9847319680.6241302</v>
      </c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2"/>
      <c r="GB89" s="42"/>
      <c r="GC89" s="42"/>
      <c r="GD89" s="42"/>
      <c r="GE89" s="42"/>
      <c r="GF89" s="42"/>
      <c r="GG89" s="42"/>
      <c r="GH89" s="42"/>
      <c r="GI89" s="42"/>
      <c r="GJ89" s="42"/>
      <c r="GK89" s="42"/>
      <c r="GL89" s="42"/>
      <c r="GM89" s="42"/>
      <c r="GN89" s="42"/>
      <c r="GO89" s="42"/>
      <c r="GP89" s="42"/>
      <c r="GQ89" s="42"/>
      <c r="GR89" s="42"/>
      <c r="GS89" s="42"/>
      <c r="GT89" s="42"/>
      <c r="GU89" s="42"/>
      <c r="GV89" s="42"/>
      <c r="GW89" s="42"/>
      <c r="GX89" s="42"/>
      <c r="GY89" s="42"/>
      <c r="GZ89" s="42"/>
      <c r="HA89" s="42"/>
      <c r="HB89" s="42"/>
      <c r="HC89" s="42"/>
      <c r="HD89" s="42"/>
      <c r="HE89" s="42"/>
      <c r="HF89" s="42"/>
      <c r="HG89" s="42"/>
      <c r="HH89" s="42"/>
      <c r="HI89" s="42"/>
      <c r="HJ89" s="42"/>
      <c r="HK89" s="42"/>
      <c r="HL89" s="42"/>
      <c r="HM89" s="42"/>
      <c r="HN89" s="42"/>
      <c r="HO89" s="42"/>
      <c r="HP89" s="42"/>
      <c r="HQ89" s="42"/>
      <c r="HR89" s="42"/>
      <c r="HS89" s="42"/>
      <c r="HT89" s="42"/>
      <c r="HU89" s="42"/>
      <c r="HV89" s="42"/>
      <c r="HW89" s="42"/>
      <c r="HX89" s="42"/>
      <c r="HY89" s="42"/>
      <c r="HZ89" s="42"/>
      <c r="IA89" s="42"/>
      <c r="IB89" s="42"/>
      <c r="IC89" s="42"/>
      <c r="ID89" s="42"/>
      <c r="IE89" s="42"/>
      <c r="IF89" s="42"/>
    </row>
    <row r="90" spans="1:240" s="2" customFormat="1" ht="22.5" x14ac:dyDescent="0.2">
      <c r="A90" s="38" t="s">
        <v>176</v>
      </c>
      <c r="B90" s="2" t="s">
        <v>177</v>
      </c>
      <c r="C90" s="66">
        <f t="shared" ref="C90:Q90" si="143">SUM(C91:C101)</f>
        <v>1794979.1710333109</v>
      </c>
      <c r="D90" s="60">
        <f t="shared" si="143"/>
        <v>1818581.0630697091</v>
      </c>
      <c r="E90" s="60">
        <f t="shared" si="143"/>
        <v>1776213.6705262044</v>
      </c>
      <c r="F90" s="60">
        <f t="shared" si="143"/>
        <v>1815187.0239280181</v>
      </c>
      <c r="G90" s="60">
        <f t="shared" si="143"/>
        <v>1840702.6961310762</v>
      </c>
      <c r="H90" s="60">
        <f t="shared" si="143"/>
        <v>1879493.3648404647</v>
      </c>
      <c r="I90" s="60">
        <f t="shared" si="143"/>
        <v>1878634.1790431244</v>
      </c>
      <c r="J90" s="60">
        <f t="shared" si="143"/>
        <v>1906360.952995603</v>
      </c>
      <c r="K90" s="60">
        <f t="shared" si="143"/>
        <v>1931469.6455539647</v>
      </c>
      <c r="L90" s="60">
        <f t="shared" si="143"/>
        <v>1939015.5427866541</v>
      </c>
      <c r="M90" s="60">
        <f t="shared" si="143"/>
        <v>1954720.3620019653</v>
      </c>
      <c r="N90" s="60">
        <f t="shared" si="143"/>
        <v>1967082.2546095867</v>
      </c>
      <c r="O90" s="60">
        <f t="shared" si="143"/>
        <v>1979755.6023035429</v>
      </c>
      <c r="P90" s="60">
        <f t="shared" si="143"/>
        <v>1994576.1657026145</v>
      </c>
      <c r="Q90" s="60">
        <f t="shared" si="143"/>
        <v>2004776.9755614558</v>
      </c>
      <c r="R90" s="60">
        <f t="shared" ref="R90:Z90" si="144">SUM(R91:R101)</f>
        <v>2009599.346222884</v>
      </c>
      <c r="S90" s="60">
        <f t="shared" si="144"/>
        <v>2032224.8109689211</v>
      </c>
      <c r="T90" s="60">
        <f t="shared" si="144"/>
        <v>2043375.2605991915</v>
      </c>
      <c r="U90" s="60">
        <f t="shared" si="144"/>
        <v>2050218.0196811501</v>
      </c>
      <c r="V90" s="60">
        <f t="shared" si="144"/>
        <v>2037536.706206664</v>
      </c>
      <c r="W90" s="60">
        <f t="shared" si="144"/>
        <v>2044608.6580081722</v>
      </c>
      <c r="X90" s="60">
        <f t="shared" si="144"/>
        <v>2079311.3006563112</v>
      </c>
      <c r="Y90" s="60">
        <f t="shared" si="144"/>
        <v>2093021.2249677922</v>
      </c>
      <c r="Z90" s="60">
        <f t="shared" si="144"/>
        <v>2088548.3129515331</v>
      </c>
      <c r="AA90" s="60">
        <f t="shared" ref="AA90:AG90" si="145">SUM(AA91:AA101)</f>
        <v>2120663.1329028881</v>
      </c>
      <c r="AB90" s="60">
        <f t="shared" si="145"/>
        <v>2181341.8538189786</v>
      </c>
      <c r="AC90" s="60">
        <f t="shared" si="145"/>
        <v>2186742.935181302</v>
      </c>
      <c r="AD90" s="60">
        <f t="shared" si="145"/>
        <v>2188533.1455284576</v>
      </c>
      <c r="AE90" s="60">
        <f t="shared" si="145"/>
        <v>2186431.8532228079</v>
      </c>
      <c r="AF90" s="60">
        <f t="shared" si="145"/>
        <v>2231616.5011438313</v>
      </c>
      <c r="AG90" s="60">
        <f t="shared" si="145"/>
        <v>2220261.211153361</v>
      </c>
      <c r="AH90" s="43">
        <f t="shared" ref="AH90:AO90" si="146">SUM(AH91:AH101)</f>
        <v>2232988.4504033718</v>
      </c>
      <c r="AI90" s="43">
        <f t="shared" si="146"/>
        <v>2250271.9714440433</v>
      </c>
      <c r="AJ90" s="43">
        <f t="shared" si="146"/>
        <v>2291202.3624899508</v>
      </c>
      <c r="AK90" s="43">
        <f t="shared" si="146"/>
        <v>2299931.0811070274</v>
      </c>
      <c r="AL90" s="43">
        <f t="shared" si="146"/>
        <v>2301337</v>
      </c>
      <c r="AM90" s="43">
        <f t="shared" si="146"/>
        <v>2309901</v>
      </c>
      <c r="AN90" s="43">
        <f t="shared" si="146"/>
        <v>2347570</v>
      </c>
      <c r="AO90" s="43">
        <f t="shared" si="146"/>
        <v>2349326</v>
      </c>
      <c r="AP90" s="43">
        <f>SUM(AP91:AP101)</f>
        <v>2365482</v>
      </c>
      <c r="AQ90" s="43">
        <f t="shared" ref="AQ90:AX90" si="147">SUM(AQ91:AQ101)</f>
        <v>2381812</v>
      </c>
      <c r="AR90" s="43">
        <f t="shared" si="147"/>
        <v>2415301</v>
      </c>
      <c r="AS90" s="43">
        <f t="shared" si="147"/>
        <v>2439758</v>
      </c>
      <c r="AT90" s="43">
        <f t="shared" si="147"/>
        <v>2282532</v>
      </c>
      <c r="AU90" s="43">
        <f t="shared" si="147"/>
        <v>2289168</v>
      </c>
      <c r="AV90" s="43">
        <f t="shared" si="147"/>
        <v>2317547</v>
      </c>
      <c r="AW90" s="43">
        <f t="shared" si="147"/>
        <v>2330160</v>
      </c>
      <c r="AX90" s="43">
        <f t="shared" si="147"/>
        <v>2325352</v>
      </c>
      <c r="AY90" s="43">
        <v>2345218</v>
      </c>
      <c r="AZ90" s="43">
        <v>2340421</v>
      </c>
      <c r="BA90" s="61"/>
      <c r="BB90" s="66">
        <f t="shared" ref="BB90:BP90" si="148">SUM(BB91:BB101)</f>
        <v>67596199269.918213</v>
      </c>
      <c r="BC90" s="60">
        <f t="shared" si="148"/>
        <v>74253724013.78244</v>
      </c>
      <c r="BD90" s="60">
        <f t="shared" si="148"/>
        <v>76552644887.496033</v>
      </c>
      <c r="BE90" s="60">
        <f t="shared" si="148"/>
        <v>76686348642.655792</v>
      </c>
      <c r="BF90" s="60">
        <f t="shared" si="148"/>
        <v>80718511178.93866</v>
      </c>
      <c r="BG90" s="60">
        <f t="shared" si="148"/>
        <v>87317759331.809052</v>
      </c>
      <c r="BH90" s="60">
        <f t="shared" si="148"/>
        <v>87800480040.848389</v>
      </c>
      <c r="BI90" s="60">
        <f t="shared" si="148"/>
        <v>86003993640.090668</v>
      </c>
      <c r="BJ90" s="60">
        <f t="shared" si="148"/>
        <v>91775321742.85231</v>
      </c>
      <c r="BK90" s="60">
        <f t="shared" si="148"/>
        <v>97870081258.041077</v>
      </c>
      <c r="BL90" s="60">
        <f t="shared" si="148"/>
        <v>101047769678.6929</v>
      </c>
      <c r="BM90" s="60">
        <f t="shared" si="148"/>
        <v>99139339456.099655</v>
      </c>
      <c r="BN90" s="60">
        <f t="shared" si="148"/>
        <v>101515796098.7332</v>
      </c>
      <c r="BO90" s="60">
        <f t="shared" si="148"/>
        <v>106984770632.37097</v>
      </c>
      <c r="BP90" s="60">
        <f t="shared" si="148"/>
        <v>109807663201.16121</v>
      </c>
      <c r="BQ90" s="60">
        <f>SUM(BQ91:BQ101)</f>
        <v>106594120132.15555</v>
      </c>
      <c r="BR90" s="60">
        <f t="shared" ref="BR90:BY90" si="149">SUM(BR91:BR101)</f>
        <v>110020090279.18771</v>
      </c>
      <c r="BS90" s="60">
        <f t="shared" si="149"/>
        <v>116076229110.43083</v>
      </c>
      <c r="BT90" s="60">
        <f t="shared" si="149"/>
        <v>125645788124.67316</v>
      </c>
      <c r="BU90" s="60">
        <f t="shared" si="149"/>
        <v>112837840820.21246</v>
      </c>
      <c r="BV90" s="60">
        <f t="shared" si="149"/>
        <v>118386690089.85146</v>
      </c>
      <c r="BW90" s="60">
        <f t="shared" si="149"/>
        <v>128418400499.02689</v>
      </c>
      <c r="BX90" s="60">
        <f t="shared" si="149"/>
        <v>130098767836.73114</v>
      </c>
      <c r="BY90" s="60">
        <f t="shared" si="149"/>
        <v>125688484945.13879</v>
      </c>
      <c r="BZ90" s="60">
        <f t="shared" ref="BZ90:CF90" si="150">SUM(BZ91:BZ101)</f>
        <v>133761350673.36203</v>
      </c>
      <c r="CA90" s="60">
        <f t="shared" si="150"/>
        <v>145330721220.73315</v>
      </c>
      <c r="CB90" s="60">
        <f t="shared" si="150"/>
        <v>152304986302.54483</v>
      </c>
      <c r="CC90" s="60">
        <f t="shared" si="150"/>
        <v>139046399818.5155</v>
      </c>
      <c r="CD90" s="60">
        <f t="shared" si="150"/>
        <v>148863417568.78137</v>
      </c>
      <c r="CE90" s="60">
        <f t="shared" si="150"/>
        <v>156223264843.45355</v>
      </c>
      <c r="CF90" s="60">
        <f t="shared" si="150"/>
        <v>162483984372.55423</v>
      </c>
      <c r="CG90" s="43">
        <f t="shared" ref="CG90:CW90" si="151">SUM(CG91:CG101)</f>
        <v>153009021315.56705</v>
      </c>
      <c r="CH90" s="43">
        <f t="shared" si="151"/>
        <v>165443898401.39148</v>
      </c>
      <c r="CI90" s="43">
        <f t="shared" si="151"/>
        <v>176132385553.80496</v>
      </c>
      <c r="CJ90" s="43">
        <f t="shared" si="151"/>
        <v>189733753775.68246</v>
      </c>
      <c r="CK90" s="43">
        <f t="shared" si="151"/>
        <v>173672353667</v>
      </c>
      <c r="CL90" s="43">
        <f t="shared" si="151"/>
        <v>183294020127</v>
      </c>
      <c r="CM90" s="43">
        <f t="shared" si="151"/>
        <v>193394498214</v>
      </c>
      <c r="CN90" s="43">
        <f t="shared" si="151"/>
        <v>189128219855</v>
      </c>
      <c r="CO90" s="43">
        <f t="shared" si="151"/>
        <v>185832998482</v>
      </c>
      <c r="CP90" s="43">
        <f t="shared" si="151"/>
        <v>196498743946</v>
      </c>
      <c r="CQ90" s="43">
        <f t="shared" si="151"/>
        <v>216589602440</v>
      </c>
      <c r="CR90" s="43">
        <f t="shared" si="151"/>
        <v>203809518212</v>
      </c>
      <c r="CS90" s="43">
        <f t="shared" si="151"/>
        <v>177986330108</v>
      </c>
      <c r="CT90" s="43">
        <f t="shared" si="151"/>
        <v>189581861222</v>
      </c>
      <c r="CU90" s="43">
        <f t="shared" si="151"/>
        <v>218659809754</v>
      </c>
      <c r="CV90" s="43">
        <f t="shared" si="151"/>
        <v>206323827200</v>
      </c>
      <c r="CW90" s="43">
        <f t="shared" si="151"/>
        <v>198817061605</v>
      </c>
      <c r="CX90" s="43">
        <v>210708195882.81458</v>
      </c>
      <c r="CY90" s="43">
        <v>218945451017.04584</v>
      </c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  <c r="GR90" s="28"/>
      <c r="GS90" s="28"/>
      <c r="GT90" s="28"/>
      <c r="GU90" s="28"/>
      <c r="GV90" s="28"/>
      <c r="GW90" s="28"/>
      <c r="GX90" s="28"/>
      <c r="GY90" s="28"/>
      <c r="GZ90" s="28"/>
      <c r="HA90" s="28"/>
      <c r="HB90" s="28"/>
      <c r="HC90" s="28"/>
      <c r="HD90" s="28"/>
      <c r="HE90" s="28"/>
      <c r="HF90" s="28"/>
      <c r="HG90" s="28"/>
      <c r="HH90" s="28"/>
      <c r="HI90" s="28"/>
      <c r="HJ90" s="28"/>
      <c r="HK90" s="28"/>
      <c r="HL90" s="28"/>
      <c r="HM90" s="28"/>
      <c r="HN90" s="28"/>
      <c r="HO90" s="28"/>
      <c r="HP90" s="28"/>
      <c r="HQ90" s="28"/>
      <c r="HR90" s="28"/>
      <c r="HS90" s="28"/>
      <c r="HT90" s="28"/>
      <c r="HU90" s="28"/>
      <c r="HV90" s="28"/>
      <c r="HW90" s="28"/>
      <c r="HX90" s="28"/>
      <c r="HY90" s="28"/>
      <c r="HZ90" s="28"/>
      <c r="IA90" s="28"/>
      <c r="IB90" s="28"/>
      <c r="IC90" s="28"/>
      <c r="ID90" s="28"/>
      <c r="IE90" s="28"/>
      <c r="IF90" s="28"/>
    </row>
    <row r="91" spans="1:240" ht="12.75" x14ac:dyDescent="0.2">
      <c r="A91" s="3" t="s">
        <v>178</v>
      </c>
      <c r="B91" s="31" t="s">
        <v>179</v>
      </c>
      <c r="C91" s="62">
        <v>172815.81724637491</v>
      </c>
      <c r="D91" s="63">
        <v>182301.79264723865</v>
      </c>
      <c r="E91" s="63">
        <v>189672.56930702218</v>
      </c>
      <c r="F91" s="63">
        <v>204840.08203593627</v>
      </c>
      <c r="G91" s="63">
        <v>216601.79385864548</v>
      </c>
      <c r="H91" s="63">
        <v>220383.5354558907</v>
      </c>
      <c r="I91" s="63">
        <v>229490.69723111979</v>
      </c>
      <c r="J91" s="63">
        <v>236728.87053740188</v>
      </c>
      <c r="K91" s="63">
        <v>242645.65313906941</v>
      </c>
      <c r="L91" s="63">
        <v>248702.05928307632</v>
      </c>
      <c r="M91" s="63">
        <v>261564.9211505522</v>
      </c>
      <c r="N91" s="63">
        <v>266880.53616940009</v>
      </c>
      <c r="O91" s="63">
        <v>277380.17373348807</v>
      </c>
      <c r="P91" s="63">
        <v>285801.86537414324</v>
      </c>
      <c r="Q91" s="63">
        <v>295701.67185322719</v>
      </c>
      <c r="R91" s="4">
        <v>300472.22370226291</v>
      </c>
      <c r="S91" s="4">
        <v>304745.53842369479</v>
      </c>
      <c r="T91" s="4">
        <v>309907.59653923498</v>
      </c>
      <c r="U91" s="4">
        <v>306030.72946810059</v>
      </c>
      <c r="V91" s="4">
        <v>300056.35915964888</v>
      </c>
      <c r="W91" s="4">
        <v>307597.06375915167</v>
      </c>
      <c r="X91" s="4">
        <v>309518.47829393204</v>
      </c>
      <c r="Y91" s="4">
        <v>320820.24922995287</v>
      </c>
      <c r="Z91" s="4">
        <v>320052.63214184577</v>
      </c>
      <c r="AA91" s="4">
        <v>326840.86395645194</v>
      </c>
      <c r="AB91" s="4">
        <v>325478.60469856206</v>
      </c>
      <c r="AC91" s="4">
        <v>327446.66870771843</v>
      </c>
      <c r="AD91" s="4">
        <v>323112.59039208683</v>
      </c>
      <c r="AE91" s="4">
        <v>326613.21610286692</v>
      </c>
      <c r="AF91" s="4">
        <v>327529.82953339384</v>
      </c>
      <c r="AG91" s="4">
        <v>316810.2963792028</v>
      </c>
      <c r="AH91" s="4">
        <v>314601.95600645262</v>
      </c>
      <c r="AI91" s="4">
        <v>309912.48089289299</v>
      </c>
      <c r="AJ91" s="4">
        <v>311730.5804382232</v>
      </c>
      <c r="AK91" s="4">
        <v>301337.91962394881</v>
      </c>
      <c r="AL91" s="4">
        <v>294783</v>
      </c>
      <c r="AM91" s="4">
        <v>289975</v>
      </c>
      <c r="AN91" s="4">
        <v>285583</v>
      </c>
      <c r="AO91" s="4">
        <v>273625</v>
      </c>
      <c r="AP91" s="4">
        <v>267733</v>
      </c>
      <c r="AQ91" s="4">
        <v>267763</v>
      </c>
      <c r="AR91" s="4">
        <v>267005</v>
      </c>
      <c r="AS91" s="4">
        <v>262411</v>
      </c>
      <c r="AT91" s="4">
        <v>253040</v>
      </c>
      <c r="AU91" s="4">
        <v>249917</v>
      </c>
      <c r="AV91" s="4">
        <v>254628</v>
      </c>
      <c r="AW91" s="4">
        <v>244322</v>
      </c>
      <c r="AX91" s="4">
        <v>243131</v>
      </c>
      <c r="AY91" s="4">
        <v>244503</v>
      </c>
      <c r="AZ91" s="4">
        <v>244774</v>
      </c>
      <c r="BA91" s="50"/>
      <c r="BB91" s="62">
        <v>11808612092.396015</v>
      </c>
      <c r="BC91" s="63">
        <v>11356882333.302336</v>
      </c>
      <c r="BD91" s="63">
        <v>14073065663.100784</v>
      </c>
      <c r="BE91" s="63">
        <v>13341791348.665771</v>
      </c>
      <c r="BF91" s="63">
        <v>14792451989.186203</v>
      </c>
      <c r="BG91" s="63">
        <v>14025118579.356913</v>
      </c>
      <c r="BH91" s="63">
        <v>17007499107.135204</v>
      </c>
      <c r="BI91" s="63">
        <v>15402227572.944962</v>
      </c>
      <c r="BJ91" s="63">
        <v>18344859252.976357</v>
      </c>
      <c r="BK91" s="63">
        <v>16776921689.211374</v>
      </c>
      <c r="BL91" s="63">
        <v>21359450396.607903</v>
      </c>
      <c r="BM91" s="63">
        <v>18628857297.325447</v>
      </c>
      <c r="BN91" s="64">
        <v>20600358081.243908</v>
      </c>
      <c r="BO91" s="64">
        <v>19373357401.402153</v>
      </c>
      <c r="BP91" s="64">
        <v>24400775251.655663</v>
      </c>
      <c r="BQ91" s="4">
        <v>20991033268.033283</v>
      </c>
      <c r="BR91" s="4">
        <v>22314036759.24408</v>
      </c>
      <c r="BS91" s="4">
        <v>21751099511.032722</v>
      </c>
      <c r="BT91" s="4">
        <v>27309395646.730968</v>
      </c>
      <c r="BU91" s="4">
        <v>23259488502.439003</v>
      </c>
      <c r="BV91" s="4">
        <v>23583319956.837902</v>
      </c>
      <c r="BW91" s="4">
        <v>25120995432.023441</v>
      </c>
      <c r="BX91" s="4">
        <v>30778040914.404293</v>
      </c>
      <c r="BY91" s="4">
        <v>25309560350.10141</v>
      </c>
      <c r="BZ91" s="4">
        <v>28542339877.735168</v>
      </c>
      <c r="CA91" s="4">
        <v>27390755504.572075</v>
      </c>
      <c r="CB91" s="4">
        <v>33687639474.453129</v>
      </c>
      <c r="CC91" s="4">
        <v>27614255803.131134</v>
      </c>
      <c r="CD91" s="4">
        <v>31955562085.024158</v>
      </c>
      <c r="CE91" s="4">
        <v>29963229517.675491</v>
      </c>
      <c r="CF91" s="4">
        <v>35910189785.776787</v>
      </c>
      <c r="CG91" s="4">
        <v>29392379494.562622</v>
      </c>
      <c r="CH91" s="4">
        <v>33964679439.967392</v>
      </c>
      <c r="CI91" s="4">
        <v>29841718733.631615</v>
      </c>
      <c r="CJ91" s="4">
        <v>37017024233.864311</v>
      </c>
      <c r="CK91" s="4">
        <v>30545736761</v>
      </c>
      <c r="CL91" s="4">
        <v>33637926873</v>
      </c>
      <c r="CM91" s="4">
        <v>30710304875</v>
      </c>
      <c r="CN91" s="4">
        <v>34935831648</v>
      </c>
      <c r="CO91" s="4">
        <v>30779383701</v>
      </c>
      <c r="CP91" s="4">
        <v>34214700722</v>
      </c>
      <c r="CQ91" s="4">
        <v>33436725854</v>
      </c>
      <c r="CR91" s="4">
        <v>33865245295</v>
      </c>
      <c r="CS91" s="4">
        <v>28197604210</v>
      </c>
      <c r="CT91" s="4">
        <v>30397503596</v>
      </c>
      <c r="CU91" s="4">
        <v>30491770460</v>
      </c>
      <c r="CV91" s="4">
        <v>31032054597</v>
      </c>
      <c r="CW91" s="4">
        <v>30180845616</v>
      </c>
      <c r="CX91" s="4">
        <v>31676668839.146999</v>
      </c>
      <c r="CY91" s="4">
        <v>31551121539.409302</v>
      </c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  <c r="HS91" s="42"/>
      <c r="HT91" s="42"/>
      <c r="HU91" s="42"/>
      <c r="HV91" s="42"/>
      <c r="HW91" s="42"/>
      <c r="HX91" s="42"/>
      <c r="HY91" s="42"/>
      <c r="HZ91" s="42"/>
      <c r="IA91" s="42"/>
      <c r="IB91" s="42"/>
      <c r="IC91" s="42"/>
      <c r="ID91" s="42"/>
      <c r="IE91" s="42"/>
      <c r="IF91" s="42"/>
    </row>
    <row r="92" spans="1:240" ht="12.75" x14ac:dyDescent="0.2">
      <c r="A92" s="3" t="s">
        <v>180</v>
      </c>
      <c r="B92" s="31" t="s">
        <v>181</v>
      </c>
      <c r="C92" s="62">
        <v>82392.569665749921</v>
      </c>
      <c r="D92" s="63">
        <v>82134.353173356052</v>
      </c>
      <c r="E92" s="63">
        <v>82804.982131123834</v>
      </c>
      <c r="F92" s="63">
        <v>81861.084984127228</v>
      </c>
      <c r="G92" s="63">
        <v>82712.663860669898</v>
      </c>
      <c r="H92" s="63">
        <v>83712.924372741269</v>
      </c>
      <c r="I92" s="63">
        <v>84073.361505484747</v>
      </c>
      <c r="J92" s="63">
        <v>85074.87645983533</v>
      </c>
      <c r="K92" s="63">
        <v>87902.264388722091</v>
      </c>
      <c r="L92" s="63">
        <v>88931.673241064913</v>
      </c>
      <c r="M92" s="63">
        <v>93230.285590431988</v>
      </c>
      <c r="N92" s="63">
        <v>94692.38316523876</v>
      </c>
      <c r="O92" s="63">
        <v>91667.774023564838</v>
      </c>
      <c r="P92" s="63">
        <v>93319.791054440313</v>
      </c>
      <c r="Q92" s="63">
        <v>93828.592169157768</v>
      </c>
      <c r="R92" s="4">
        <v>95446.600349468878</v>
      </c>
      <c r="S92" s="4">
        <v>96824.510536142159</v>
      </c>
      <c r="T92" s="4">
        <v>98861.092496517085</v>
      </c>
      <c r="U92" s="4">
        <v>97377.227937345117</v>
      </c>
      <c r="V92" s="4">
        <v>98106.449289554308</v>
      </c>
      <c r="W92" s="4">
        <v>99669.436602503803</v>
      </c>
      <c r="X92" s="4">
        <v>102312.69958018801</v>
      </c>
      <c r="Y92" s="4">
        <v>101153.41511150778</v>
      </c>
      <c r="Z92" s="4">
        <v>99467.835279507883</v>
      </c>
      <c r="AA92" s="4">
        <v>103915.06156200964</v>
      </c>
      <c r="AB92" s="4">
        <v>108165.77674024587</v>
      </c>
      <c r="AC92" s="4">
        <v>110558.96661500398</v>
      </c>
      <c r="AD92" s="4">
        <v>112212.82663826334</v>
      </c>
      <c r="AE92" s="4">
        <v>103733.68391154392</v>
      </c>
      <c r="AF92" s="4">
        <v>103189.14394400487</v>
      </c>
      <c r="AG92" s="4">
        <v>101911.57557313857</v>
      </c>
      <c r="AH92" s="4">
        <v>102710.57216385748</v>
      </c>
      <c r="AI92" s="4">
        <v>102095.20652589796</v>
      </c>
      <c r="AJ92" s="4">
        <v>102283.39537699628</v>
      </c>
      <c r="AK92" s="4">
        <v>104837.27449243945</v>
      </c>
      <c r="AL92" s="4">
        <v>109118</v>
      </c>
      <c r="AM92" s="4">
        <v>114211</v>
      </c>
      <c r="AN92" s="4">
        <v>116813</v>
      </c>
      <c r="AO92" s="4">
        <v>121000</v>
      </c>
      <c r="AP92" s="4">
        <v>122444</v>
      </c>
      <c r="AQ92" s="4">
        <v>123720</v>
      </c>
      <c r="AR92" s="4">
        <v>123085</v>
      </c>
      <c r="AS92" s="4">
        <v>123802</v>
      </c>
      <c r="AT92" s="4">
        <v>120964</v>
      </c>
      <c r="AU92" s="4">
        <v>119964</v>
      </c>
      <c r="AV92" s="4">
        <v>119759</v>
      </c>
      <c r="AW92" s="4">
        <v>120572</v>
      </c>
      <c r="AX92" s="4">
        <v>120663</v>
      </c>
      <c r="AY92" s="4">
        <v>121288</v>
      </c>
      <c r="AZ92" s="4">
        <v>120783</v>
      </c>
      <c r="BA92" s="50"/>
      <c r="BB92" s="62">
        <v>5222729394.5615873</v>
      </c>
      <c r="BC92" s="63">
        <v>5480972072.9254408</v>
      </c>
      <c r="BD92" s="63">
        <v>6167115959.0156956</v>
      </c>
      <c r="BE92" s="63">
        <v>5541619303.5061083</v>
      </c>
      <c r="BF92" s="63">
        <v>5631201645.5920315</v>
      </c>
      <c r="BG92" s="63">
        <v>6124488215.4625959</v>
      </c>
      <c r="BH92" s="63">
        <v>7138236885.4947424</v>
      </c>
      <c r="BI92" s="63">
        <v>5765115504.7299604</v>
      </c>
      <c r="BJ92" s="63">
        <v>6320875966.1478014</v>
      </c>
      <c r="BK92" s="63">
        <v>6674190106.868763</v>
      </c>
      <c r="BL92" s="63">
        <v>6753657220.3858442</v>
      </c>
      <c r="BM92" s="63">
        <v>6331474994.2342176</v>
      </c>
      <c r="BN92" s="64">
        <v>6794228951.3335333</v>
      </c>
      <c r="BO92" s="64">
        <v>7553229483.9209385</v>
      </c>
      <c r="BP92" s="64">
        <v>8015243478.999897</v>
      </c>
      <c r="BQ92" s="4">
        <v>7309880688.1150389</v>
      </c>
      <c r="BR92" s="4">
        <v>7866568227.6923532</v>
      </c>
      <c r="BS92" s="4">
        <v>8917801601.2657127</v>
      </c>
      <c r="BT92" s="4">
        <v>9154404571.0879383</v>
      </c>
      <c r="BU92" s="4">
        <v>7448751483.455349</v>
      </c>
      <c r="BV92" s="4">
        <v>8544683960.0855827</v>
      </c>
      <c r="BW92" s="4">
        <v>8837117131.4395142</v>
      </c>
      <c r="BX92" s="4">
        <v>9824097049.224432</v>
      </c>
      <c r="BY92" s="4">
        <v>8383993163.6827765</v>
      </c>
      <c r="BZ92" s="4">
        <v>9607672167.94841</v>
      </c>
      <c r="CA92" s="4">
        <v>10116552413.949282</v>
      </c>
      <c r="CB92" s="4">
        <v>10906063222.645187</v>
      </c>
      <c r="CC92" s="4">
        <v>9584016379.3339596</v>
      </c>
      <c r="CD92" s="4">
        <v>9716935624.3297119</v>
      </c>
      <c r="CE92" s="4">
        <v>10106632084.635178</v>
      </c>
      <c r="CF92" s="4">
        <v>10239553886.596764</v>
      </c>
      <c r="CG92" s="4">
        <v>9469338789.692091</v>
      </c>
      <c r="CH92" s="4">
        <v>9995067381.123518</v>
      </c>
      <c r="CI92" s="4">
        <v>10988263204.805458</v>
      </c>
      <c r="CJ92" s="4">
        <v>11015140675.987923</v>
      </c>
      <c r="CK92" s="4">
        <v>10596050293</v>
      </c>
      <c r="CL92" s="4">
        <v>11698807890</v>
      </c>
      <c r="CM92" s="4">
        <v>13397456570</v>
      </c>
      <c r="CN92" s="4">
        <v>13595167910</v>
      </c>
      <c r="CO92" s="4">
        <v>12935782120</v>
      </c>
      <c r="CP92" s="4">
        <v>14379746465</v>
      </c>
      <c r="CQ92" s="4">
        <v>14389689903</v>
      </c>
      <c r="CR92" s="4">
        <v>15684450519</v>
      </c>
      <c r="CS92" s="4">
        <v>15100894616</v>
      </c>
      <c r="CT92" s="4">
        <v>14663257010</v>
      </c>
      <c r="CU92" s="4">
        <v>16417658831</v>
      </c>
      <c r="CV92" s="4">
        <v>17285472336</v>
      </c>
      <c r="CW92" s="4">
        <v>15611099322</v>
      </c>
      <c r="CX92" s="4">
        <v>15926610558.4673</v>
      </c>
      <c r="CY92" s="4">
        <v>16693603340.4491</v>
      </c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  <c r="HS92" s="42"/>
      <c r="HT92" s="42"/>
      <c r="HU92" s="42"/>
      <c r="HV92" s="42"/>
      <c r="HW92" s="42"/>
      <c r="HX92" s="42"/>
      <c r="HY92" s="42"/>
      <c r="HZ92" s="42"/>
      <c r="IA92" s="42"/>
      <c r="IB92" s="42"/>
      <c r="IC92" s="42"/>
      <c r="ID92" s="42"/>
      <c r="IE92" s="42"/>
      <c r="IF92" s="42"/>
    </row>
    <row r="93" spans="1:240" ht="12.75" x14ac:dyDescent="0.2">
      <c r="A93" s="3" t="s">
        <v>182</v>
      </c>
      <c r="B93" s="31" t="s">
        <v>183</v>
      </c>
      <c r="C93" s="62">
        <v>64614.125200190065</v>
      </c>
      <c r="D93" s="63">
        <v>65644.502059365899</v>
      </c>
      <c r="E93" s="63">
        <v>63116.642033556222</v>
      </c>
      <c r="F93" s="63">
        <v>61633.953363807384</v>
      </c>
      <c r="G93" s="63">
        <v>62776.932581349873</v>
      </c>
      <c r="H93" s="63">
        <v>63069.678386725347</v>
      </c>
      <c r="I93" s="63">
        <v>63437.395345869088</v>
      </c>
      <c r="J93" s="63">
        <v>61380.486716796819</v>
      </c>
      <c r="K93" s="63">
        <v>62925.870702567176</v>
      </c>
      <c r="L93" s="63">
        <v>62993.703137116594</v>
      </c>
      <c r="M93" s="63">
        <v>67150.539052582317</v>
      </c>
      <c r="N93" s="63">
        <v>67568.267562282592</v>
      </c>
      <c r="O93" s="63">
        <v>69256.656342028087</v>
      </c>
      <c r="P93" s="63">
        <v>69901.121612026487</v>
      </c>
      <c r="Q93" s="63">
        <v>72660.696159917788</v>
      </c>
      <c r="R93" s="4">
        <v>72324.248813080296</v>
      </c>
      <c r="S93" s="4">
        <v>73467.574344515218</v>
      </c>
      <c r="T93" s="4">
        <v>74272.258981617546</v>
      </c>
      <c r="U93" s="4">
        <v>74606.963690859106</v>
      </c>
      <c r="V93" s="4">
        <v>75967.02277079488</v>
      </c>
      <c r="W93" s="4">
        <v>74905.248017423393</v>
      </c>
      <c r="X93" s="4">
        <v>77917.682694122122</v>
      </c>
      <c r="Y93" s="4">
        <v>77664.277659452375</v>
      </c>
      <c r="Z93" s="4">
        <v>79897.213872832377</v>
      </c>
      <c r="AA93" s="4">
        <v>83953.734104046249</v>
      </c>
      <c r="AB93" s="4">
        <v>87183.583815028906</v>
      </c>
      <c r="AC93" s="4">
        <v>89403.91329479769</v>
      </c>
      <c r="AD93" s="4">
        <v>88145.661435955248</v>
      </c>
      <c r="AE93" s="4">
        <v>85734.371187305907</v>
      </c>
      <c r="AF93" s="4">
        <v>84651.685944612254</v>
      </c>
      <c r="AG93" s="4">
        <v>81561.213468328584</v>
      </c>
      <c r="AH93" s="4">
        <v>88863.3343330934</v>
      </c>
      <c r="AI93" s="4">
        <v>91000.967780016086</v>
      </c>
      <c r="AJ93" s="4">
        <v>96126.516281003846</v>
      </c>
      <c r="AK93" s="4">
        <v>99103.985495228946</v>
      </c>
      <c r="AL93" s="4">
        <v>96698</v>
      </c>
      <c r="AM93" s="4">
        <v>95138</v>
      </c>
      <c r="AN93" s="4">
        <v>92584</v>
      </c>
      <c r="AO93" s="4">
        <v>89928</v>
      </c>
      <c r="AP93" s="4">
        <v>92239</v>
      </c>
      <c r="AQ93" s="4">
        <v>93823</v>
      </c>
      <c r="AR93" s="4">
        <v>96507</v>
      </c>
      <c r="AS93" s="4">
        <v>97342</v>
      </c>
      <c r="AT93" s="4">
        <v>94637</v>
      </c>
      <c r="AU93" s="4">
        <v>96901</v>
      </c>
      <c r="AV93" s="4">
        <v>99544</v>
      </c>
      <c r="AW93" s="4">
        <v>103917</v>
      </c>
      <c r="AX93" s="4">
        <v>106726</v>
      </c>
      <c r="AY93" s="4">
        <v>105160</v>
      </c>
      <c r="AZ93" s="4">
        <v>104922</v>
      </c>
      <c r="BA93" s="50"/>
      <c r="BB93" s="62">
        <v>3638541759.6846905</v>
      </c>
      <c r="BC93" s="63">
        <v>4450264067.9739628</v>
      </c>
      <c r="BD93" s="63">
        <v>4404882549.502759</v>
      </c>
      <c r="BE93" s="63">
        <v>4846620892.8648348</v>
      </c>
      <c r="BF93" s="63">
        <v>4158829386.8897343</v>
      </c>
      <c r="BG93" s="63">
        <v>5005869172.2383337</v>
      </c>
      <c r="BH93" s="63">
        <v>5024880689.4272194</v>
      </c>
      <c r="BI93" s="63">
        <v>4714946415.7434874</v>
      </c>
      <c r="BJ93" s="63">
        <v>4778627455.6707773</v>
      </c>
      <c r="BK93" s="63">
        <v>5556177679.7247143</v>
      </c>
      <c r="BL93" s="63">
        <v>5581500636.3022108</v>
      </c>
      <c r="BM93" s="63">
        <v>6018666916.1787682</v>
      </c>
      <c r="BN93" s="64">
        <v>5691488109.0965328</v>
      </c>
      <c r="BO93" s="64">
        <v>6442812429.3223524</v>
      </c>
      <c r="BP93" s="64">
        <v>6776246209.7237034</v>
      </c>
      <c r="BQ93" s="4">
        <v>7986788758.239954</v>
      </c>
      <c r="BR93" s="4">
        <v>7570832942.3146696</v>
      </c>
      <c r="BS93" s="4">
        <v>8219609775.023634</v>
      </c>
      <c r="BT93" s="4">
        <v>14540947609.282324</v>
      </c>
      <c r="BU93" s="4">
        <v>8780566311.4882507</v>
      </c>
      <c r="BV93" s="4">
        <v>10439504270.106211</v>
      </c>
      <c r="BW93" s="4">
        <v>10735967885.411755</v>
      </c>
      <c r="BX93" s="4">
        <v>11421109035.262545</v>
      </c>
      <c r="BY93" s="4">
        <v>12061978249.457449</v>
      </c>
      <c r="BZ93" s="4">
        <v>12241957805.661955</v>
      </c>
      <c r="CA93" s="4">
        <v>12531970746.780497</v>
      </c>
      <c r="CB93" s="4">
        <v>19004036218.68148</v>
      </c>
      <c r="CC93" s="4">
        <v>11944079149.278288</v>
      </c>
      <c r="CD93" s="4">
        <v>12549526973.714869</v>
      </c>
      <c r="CE93" s="4">
        <v>11596328744.656374</v>
      </c>
      <c r="CF93" s="4">
        <v>15486922187.479069</v>
      </c>
      <c r="CG93" s="4">
        <v>12751774996.750635</v>
      </c>
      <c r="CH93" s="4">
        <v>15210570781.815182</v>
      </c>
      <c r="CI93" s="4">
        <v>14605069873.728519</v>
      </c>
      <c r="CJ93" s="4">
        <v>25897703329.952602</v>
      </c>
      <c r="CK93" s="4">
        <v>16687317085</v>
      </c>
      <c r="CL93" s="4">
        <v>18064059002</v>
      </c>
      <c r="CM93" s="4">
        <v>15576635152</v>
      </c>
      <c r="CN93" s="4">
        <v>15616328088</v>
      </c>
      <c r="CO93" s="4">
        <v>14883624349</v>
      </c>
      <c r="CP93" s="4">
        <v>15422332790</v>
      </c>
      <c r="CQ93" s="4">
        <v>15722984913</v>
      </c>
      <c r="CR93" s="4">
        <v>18249018166</v>
      </c>
      <c r="CS93" s="4">
        <v>15808928889</v>
      </c>
      <c r="CT93" s="4">
        <v>16653702034</v>
      </c>
      <c r="CU93" s="4">
        <v>18069306647</v>
      </c>
      <c r="CV93" s="4">
        <v>22786107725</v>
      </c>
      <c r="CW93" s="4">
        <v>18415530729</v>
      </c>
      <c r="CX93" s="4">
        <v>19351891661.177399</v>
      </c>
      <c r="CY93" s="4">
        <v>18860079606.0135</v>
      </c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2"/>
      <c r="GB93" s="42"/>
      <c r="GC93" s="42"/>
      <c r="GD93" s="42"/>
      <c r="GE93" s="42"/>
      <c r="GF93" s="42"/>
      <c r="GG93" s="42"/>
      <c r="GH93" s="42"/>
      <c r="GI93" s="42"/>
      <c r="GJ93" s="42"/>
      <c r="GK93" s="42"/>
      <c r="GL93" s="42"/>
      <c r="GM93" s="42"/>
      <c r="GN93" s="42"/>
      <c r="GO93" s="42"/>
      <c r="GP93" s="42"/>
      <c r="GQ93" s="42"/>
      <c r="GR93" s="42"/>
      <c r="GS93" s="42"/>
      <c r="GT93" s="42"/>
      <c r="GU93" s="42"/>
      <c r="GV93" s="42"/>
      <c r="GW93" s="42"/>
      <c r="GX93" s="42"/>
      <c r="GY93" s="42"/>
      <c r="GZ93" s="42"/>
      <c r="HA93" s="42"/>
      <c r="HB93" s="42"/>
      <c r="HC93" s="42"/>
      <c r="HD93" s="42"/>
      <c r="HE93" s="42"/>
      <c r="HF93" s="42"/>
      <c r="HG93" s="42"/>
      <c r="HH93" s="42"/>
      <c r="HI93" s="42"/>
      <c r="HJ93" s="42"/>
      <c r="HK93" s="42"/>
      <c r="HL93" s="42"/>
      <c r="HM93" s="42"/>
      <c r="HN93" s="42"/>
      <c r="HO93" s="42"/>
      <c r="HP93" s="42"/>
      <c r="HQ93" s="42"/>
      <c r="HR93" s="42"/>
      <c r="HS93" s="42"/>
      <c r="HT93" s="42"/>
      <c r="HU93" s="42"/>
      <c r="HV93" s="42"/>
      <c r="HW93" s="42"/>
      <c r="HX93" s="42"/>
      <c r="HY93" s="42"/>
      <c r="HZ93" s="42"/>
      <c r="IA93" s="42"/>
      <c r="IB93" s="42"/>
      <c r="IC93" s="42"/>
      <c r="ID93" s="42"/>
      <c r="IE93" s="42"/>
      <c r="IF93" s="42"/>
    </row>
    <row r="94" spans="1:240" s="9" customFormat="1" ht="12.75" x14ac:dyDescent="0.2">
      <c r="A94" s="3" t="s">
        <v>184</v>
      </c>
      <c r="B94" s="31" t="s">
        <v>185</v>
      </c>
      <c r="C94" s="62">
        <v>99761.89667296414</v>
      </c>
      <c r="D94" s="63">
        <v>110194.53635002994</v>
      </c>
      <c r="E94" s="63">
        <v>104514.11756206413</v>
      </c>
      <c r="F94" s="63">
        <v>104678.6434109859</v>
      </c>
      <c r="G94" s="63">
        <v>109974.6418879035</v>
      </c>
      <c r="H94" s="63">
        <v>108858.54382640208</v>
      </c>
      <c r="I94" s="63">
        <v>110467.48441240155</v>
      </c>
      <c r="J94" s="63">
        <v>111737.11218095271</v>
      </c>
      <c r="K94" s="63">
        <v>110886.73981239919</v>
      </c>
      <c r="L94" s="63">
        <v>111206.28492829997</v>
      </c>
      <c r="M94" s="63">
        <v>115986.86262070193</v>
      </c>
      <c r="N94" s="63">
        <v>117184.36681194368</v>
      </c>
      <c r="O94" s="63">
        <v>120386.72769832642</v>
      </c>
      <c r="P94" s="63">
        <v>114937.26598915175</v>
      </c>
      <c r="Q94" s="63">
        <v>111426.28663357653</v>
      </c>
      <c r="R94" s="4">
        <v>111797.36422848246</v>
      </c>
      <c r="S94" s="4">
        <v>111827.90898311857</v>
      </c>
      <c r="T94" s="4">
        <v>117655.41408249388</v>
      </c>
      <c r="U94" s="4">
        <v>121853.73933219443</v>
      </c>
      <c r="V94" s="4">
        <v>119376.09682869463</v>
      </c>
      <c r="W94" s="4">
        <v>122087.45863560113</v>
      </c>
      <c r="X94" s="4">
        <v>130084.8523721614</v>
      </c>
      <c r="Y94" s="4">
        <v>133208.99011531987</v>
      </c>
      <c r="Z94" s="4">
        <v>129126.74943565264</v>
      </c>
      <c r="AA94" s="4">
        <v>135605.65172713806</v>
      </c>
      <c r="AB94" s="4">
        <v>140217.06557010839</v>
      </c>
      <c r="AC94" s="4">
        <v>143787.61915959272</v>
      </c>
      <c r="AD94" s="4">
        <v>148332.91123474218</v>
      </c>
      <c r="AE94" s="4">
        <v>153613.84578178194</v>
      </c>
      <c r="AF94" s="4">
        <v>157250.00088225526</v>
      </c>
      <c r="AG94" s="4">
        <v>161623.7232278779</v>
      </c>
      <c r="AH94" s="4">
        <v>154641.91210884944</v>
      </c>
      <c r="AI94" s="4">
        <v>146078.86257515487</v>
      </c>
      <c r="AJ94" s="4">
        <v>139736.41161695594</v>
      </c>
      <c r="AK94" s="4">
        <v>129051.13448381351</v>
      </c>
      <c r="AL94" s="4">
        <v>150865</v>
      </c>
      <c r="AM94" s="4">
        <v>159806</v>
      </c>
      <c r="AN94" s="4">
        <v>177759</v>
      </c>
      <c r="AO94" s="4">
        <v>188900</v>
      </c>
      <c r="AP94" s="4">
        <v>185348</v>
      </c>
      <c r="AQ94" s="4">
        <v>185303</v>
      </c>
      <c r="AR94" s="4">
        <v>187869</v>
      </c>
      <c r="AS94" s="4">
        <v>192466</v>
      </c>
      <c r="AT94" s="4">
        <v>179994</v>
      </c>
      <c r="AU94" s="4">
        <v>179078</v>
      </c>
      <c r="AV94" s="4">
        <v>185894</v>
      </c>
      <c r="AW94" s="4">
        <v>179591</v>
      </c>
      <c r="AX94" s="4">
        <v>180137</v>
      </c>
      <c r="AY94" s="4">
        <v>184643</v>
      </c>
      <c r="AZ94" s="4">
        <v>187914</v>
      </c>
      <c r="BA94" s="50"/>
      <c r="BB94" s="62">
        <v>3094771425.8701234</v>
      </c>
      <c r="BC94" s="63">
        <v>4227108753.2803397</v>
      </c>
      <c r="BD94" s="63">
        <v>3802649170.9633508</v>
      </c>
      <c r="BE94" s="63">
        <v>3999901642.0107622</v>
      </c>
      <c r="BF94" s="63">
        <v>4467628485.4870777</v>
      </c>
      <c r="BG94" s="63">
        <v>5163521940.1063833</v>
      </c>
      <c r="BH94" s="63">
        <v>4489378852.8070202</v>
      </c>
      <c r="BI94" s="63">
        <v>4785749529.2447987</v>
      </c>
      <c r="BJ94" s="63">
        <v>4808408333.811965</v>
      </c>
      <c r="BK94" s="63">
        <v>5724559462.178957</v>
      </c>
      <c r="BL94" s="63">
        <v>5617193651.0029984</v>
      </c>
      <c r="BM94" s="63">
        <v>5796002546.6751394</v>
      </c>
      <c r="BN94" s="64">
        <v>6557709575.0425282</v>
      </c>
      <c r="BO94" s="64">
        <v>7349153195.2084074</v>
      </c>
      <c r="BP94" s="64">
        <v>6187709757.2254925</v>
      </c>
      <c r="BQ94" s="4">
        <v>6348300554.8174524</v>
      </c>
      <c r="BR94" s="4">
        <v>6698814978.5494089</v>
      </c>
      <c r="BS94" s="4">
        <v>7578751254.6366615</v>
      </c>
      <c r="BT94" s="4">
        <v>7018411732.0964499</v>
      </c>
      <c r="BU94" s="4">
        <v>6811777133.9288654</v>
      </c>
      <c r="BV94" s="4">
        <v>7854643950.4372063</v>
      </c>
      <c r="BW94" s="4">
        <v>8931827881.9609966</v>
      </c>
      <c r="BX94" s="4">
        <v>7997307290.6421862</v>
      </c>
      <c r="BY94" s="4">
        <v>8165012053.2657337</v>
      </c>
      <c r="BZ94" s="4">
        <v>8745989884.1244812</v>
      </c>
      <c r="CA94" s="4">
        <v>10987245657.714613</v>
      </c>
      <c r="CB94" s="4">
        <v>9239207711.2891045</v>
      </c>
      <c r="CC94" s="4">
        <v>10460227601.495226</v>
      </c>
      <c r="CD94" s="4">
        <v>12115842882.455175</v>
      </c>
      <c r="CE94" s="4">
        <v>13868107849.198315</v>
      </c>
      <c r="CF94" s="4">
        <v>12900650756.723112</v>
      </c>
      <c r="CG94" s="4">
        <v>11955771261.617439</v>
      </c>
      <c r="CH94" s="4">
        <v>11690355372.832924</v>
      </c>
      <c r="CI94" s="4">
        <v>13150943477.56196</v>
      </c>
      <c r="CJ94" s="4">
        <v>10972968652.21174</v>
      </c>
      <c r="CK94" s="4">
        <v>11921721614</v>
      </c>
      <c r="CL94" s="4">
        <v>13877547287</v>
      </c>
      <c r="CM94" s="4">
        <v>17954707299</v>
      </c>
      <c r="CN94" s="4">
        <v>16900899448</v>
      </c>
      <c r="CO94" s="4">
        <v>16532401008</v>
      </c>
      <c r="CP94" s="4">
        <v>18719632566</v>
      </c>
      <c r="CQ94" s="4">
        <v>26699897993</v>
      </c>
      <c r="CR94" s="4">
        <v>17167540289</v>
      </c>
      <c r="CS94" s="4">
        <v>14936764169</v>
      </c>
      <c r="CT94" s="4">
        <v>17591869332</v>
      </c>
      <c r="CU94" s="4">
        <v>28585762681</v>
      </c>
      <c r="CV94" s="4">
        <v>15216716571</v>
      </c>
      <c r="CW94" s="4">
        <v>14897206377</v>
      </c>
      <c r="CX94" s="4">
        <v>16599167487.7281</v>
      </c>
      <c r="CY94" s="4">
        <v>17722278121.639702</v>
      </c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53"/>
      <c r="EE94" s="53"/>
      <c r="EF94" s="53"/>
      <c r="EG94" s="53"/>
      <c r="EH94" s="53"/>
      <c r="EI94" s="53"/>
      <c r="EJ94" s="53"/>
      <c r="EK94" s="53"/>
      <c r="EL94" s="53"/>
      <c r="EM94" s="53"/>
      <c r="EN94" s="53"/>
      <c r="EO94" s="53"/>
      <c r="EP94" s="53"/>
      <c r="EQ94" s="53"/>
      <c r="ER94" s="53"/>
      <c r="ES94" s="53"/>
      <c r="ET94" s="53"/>
      <c r="EU94" s="53"/>
      <c r="EV94" s="53"/>
      <c r="EW94" s="53"/>
      <c r="EX94" s="53"/>
      <c r="EY94" s="53"/>
      <c r="EZ94" s="53"/>
      <c r="FA94" s="53"/>
      <c r="FB94" s="53"/>
      <c r="FC94" s="53"/>
      <c r="FD94" s="53"/>
      <c r="FE94" s="53"/>
      <c r="FF94" s="53"/>
      <c r="FG94" s="53"/>
      <c r="FH94" s="53"/>
      <c r="FI94" s="53"/>
      <c r="FJ94" s="53"/>
      <c r="FK94" s="53"/>
      <c r="FL94" s="53"/>
      <c r="FM94" s="53"/>
      <c r="FN94" s="53"/>
      <c r="FO94" s="53"/>
      <c r="FP94" s="53"/>
      <c r="FQ94" s="53"/>
      <c r="FR94" s="53"/>
      <c r="FS94" s="53"/>
      <c r="FT94" s="53"/>
      <c r="FU94" s="53"/>
      <c r="FV94" s="53"/>
      <c r="FW94" s="53"/>
      <c r="FX94" s="53"/>
      <c r="FY94" s="53"/>
      <c r="FZ94" s="53"/>
      <c r="GA94" s="53"/>
      <c r="GB94" s="53"/>
      <c r="GC94" s="53"/>
      <c r="GD94" s="53"/>
      <c r="GE94" s="53"/>
      <c r="GF94" s="53"/>
      <c r="GG94" s="53"/>
      <c r="GH94" s="53"/>
      <c r="GI94" s="53"/>
      <c r="GJ94" s="53"/>
      <c r="GK94" s="53"/>
      <c r="GL94" s="53"/>
      <c r="GM94" s="53"/>
      <c r="GN94" s="53"/>
      <c r="GO94" s="53"/>
      <c r="GP94" s="53"/>
      <c r="GQ94" s="53"/>
      <c r="GR94" s="53"/>
      <c r="GS94" s="53"/>
      <c r="GT94" s="53"/>
      <c r="GU94" s="53"/>
      <c r="GV94" s="53"/>
      <c r="GW94" s="53"/>
      <c r="GX94" s="53"/>
      <c r="GY94" s="53"/>
      <c r="GZ94" s="53"/>
      <c r="HA94" s="53"/>
      <c r="HB94" s="53"/>
      <c r="HC94" s="53"/>
      <c r="HD94" s="53"/>
      <c r="HE94" s="53"/>
      <c r="HF94" s="53"/>
      <c r="HG94" s="53"/>
      <c r="HH94" s="53"/>
      <c r="HI94" s="53"/>
      <c r="HJ94" s="53"/>
      <c r="HK94" s="53"/>
      <c r="HL94" s="53"/>
      <c r="HM94" s="53"/>
      <c r="HN94" s="53"/>
      <c r="HO94" s="53"/>
      <c r="HP94" s="53"/>
      <c r="HQ94" s="53"/>
      <c r="HR94" s="53"/>
      <c r="HS94" s="53"/>
      <c r="HT94" s="53"/>
      <c r="HU94" s="53"/>
      <c r="HV94" s="53"/>
      <c r="HW94" s="53"/>
      <c r="HX94" s="53"/>
      <c r="HY94" s="53"/>
      <c r="HZ94" s="53"/>
      <c r="IA94" s="53"/>
      <c r="IB94" s="53"/>
      <c r="IC94" s="53"/>
      <c r="ID94" s="53"/>
      <c r="IE94" s="53"/>
      <c r="IF94" s="53"/>
    </row>
    <row r="95" spans="1:240" ht="25.5" x14ac:dyDescent="0.2">
      <c r="A95" s="3" t="s">
        <v>186</v>
      </c>
      <c r="B95" s="31" t="s">
        <v>187</v>
      </c>
      <c r="C95" s="62">
        <v>25629.571862106721</v>
      </c>
      <c r="D95" s="63">
        <v>24288.657579148457</v>
      </c>
      <c r="E95" s="63">
        <v>24631.139025692715</v>
      </c>
      <c r="F95" s="63">
        <v>25216.657886240446</v>
      </c>
      <c r="G95" s="63">
        <v>25893.77873694606</v>
      </c>
      <c r="H95" s="63">
        <v>26273.794660620602</v>
      </c>
      <c r="I95" s="63">
        <v>27986.05664810805</v>
      </c>
      <c r="J95" s="63">
        <v>28358.131091617557</v>
      </c>
      <c r="K95" s="63">
        <v>28388.265377704876</v>
      </c>
      <c r="L95" s="63">
        <v>28941.028752018086</v>
      </c>
      <c r="M95" s="63">
        <v>29862.916717960863</v>
      </c>
      <c r="N95" s="63">
        <v>30606.779382539025</v>
      </c>
      <c r="O95" s="63">
        <v>31932.717349084687</v>
      </c>
      <c r="P95" s="63">
        <v>30417.72729987407</v>
      </c>
      <c r="Q95" s="63">
        <v>31536.539954173666</v>
      </c>
      <c r="R95" s="4">
        <v>33691.330189574612</v>
      </c>
      <c r="S95" s="4">
        <v>34222.374593702472</v>
      </c>
      <c r="T95" s="4">
        <v>36187.610063777473</v>
      </c>
      <c r="U95" s="4">
        <v>35340.542581092697</v>
      </c>
      <c r="V95" s="4">
        <v>34496.018892681364</v>
      </c>
      <c r="W95" s="4">
        <v>34832.707555114328</v>
      </c>
      <c r="X95" s="4">
        <v>35362.915497632886</v>
      </c>
      <c r="Y95" s="4">
        <v>36419.048054717961</v>
      </c>
      <c r="Z95" s="4">
        <v>34722.786999381133</v>
      </c>
      <c r="AA95" s="4">
        <v>36863.096675802321</v>
      </c>
      <c r="AB95" s="4">
        <v>38640.591017593491</v>
      </c>
      <c r="AC95" s="4">
        <v>40600.668729555298</v>
      </c>
      <c r="AD95" s="4">
        <v>40083.117602065206</v>
      </c>
      <c r="AE95" s="4">
        <v>39794.4975619084</v>
      </c>
      <c r="AF95" s="4">
        <v>37987.205947031267</v>
      </c>
      <c r="AG95" s="4">
        <v>38323.992733530926</v>
      </c>
      <c r="AH95" s="4">
        <v>40978.644160319825</v>
      </c>
      <c r="AI95" s="4">
        <v>42756.313425931199</v>
      </c>
      <c r="AJ95" s="4">
        <v>43305.682526713405</v>
      </c>
      <c r="AK95" s="4">
        <v>44080.506299302317</v>
      </c>
      <c r="AL95" s="4">
        <v>43615</v>
      </c>
      <c r="AM95" s="4">
        <v>43902</v>
      </c>
      <c r="AN95" s="4">
        <v>44430</v>
      </c>
      <c r="AO95" s="4">
        <v>43866</v>
      </c>
      <c r="AP95" s="4">
        <v>44014</v>
      </c>
      <c r="AQ95" s="4">
        <v>44667</v>
      </c>
      <c r="AR95" s="4">
        <v>44282</v>
      </c>
      <c r="AS95" s="4">
        <v>43616</v>
      </c>
      <c r="AT95" s="4">
        <v>38978</v>
      </c>
      <c r="AU95" s="4">
        <v>37704</v>
      </c>
      <c r="AV95" s="4">
        <v>38444</v>
      </c>
      <c r="AW95" s="4">
        <v>39161</v>
      </c>
      <c r="AX95" s="4">
        <v>39227</v>
      </c>
      <c r="AY95" s="4">
        <v>38812</v>
      </c>
      <c r="AZ95" s="4">
        <v>39273</v>
      </c>
      <c r="BA95" s="50"/>
      <c r="BB95" s="62">
        <v>758227611.1196059</v>
      </c>
      <c r="BC95" s="63">
        <v>801403011.86184514</v>
      </c>
      <c r="BD95" s="63">
        <v>731449399.43201649</v>
      </c>
      <c r="BE95" s="63">
        <v>766734383.30305946</v>
      </c>
      <c r="BF95" s="63">
        <v>795694620.49593985</v>
      </c>
      <c r="BG95" s="63">
        <v>952380895.57284462</v>
      </c>
      <c r="BH95" s="63">
        <v>874322037.05697954</v>
      </c>
      <c r="BI95" s="63">
        <v>973590021.70659745</v>
      </c>
      <c r="BJ95" s="63">
        <v>1008589568.9577062</v>
      </c>
      <c r="BK95" s="63">
        <v>1146540194.9336398</v>
      </c>
      <c r="BL95" s="63">
        <v>1073137704.095534</v>
      </c>
      <c r="BM95" s="63">
        <v>1147759167.762846</v>
      </c>
      <c r="BN95" s="64">
        <v>1165583344.6989534</v>
      </c>
      <c r="BO95" s="73">
        <v>1465285004.755908</v>
      </c>
      <c r="BP95" s="64">
        <v>1414882333.8717861</v>
      </c>
      <c r="BQ95" s="4">
        <v>1401088813.7263584</v>
      </c>
      <c r="BR95" s="4">
        <v>1512512996.0998011</v>
      </c>
      <c r="BS95" s="4">
        <v>1817090518.3268926</v>
      </c>
      <c r="BT95" s="4">
        <v>1566978070.684494</v>
      </c>
      <c r="BU95" s="4">
        <v>1596783608.1142366</v>
      </c>
      <c r="BV95" s="4">
        <v>1631923555.6880937</v>
      </c>
      <c r="BW95" s="4">
        <v>1950342148.9877789</v>
      </c>
      <c r="BX95" s="4">
        <v>1672527184.0521538</v>
      </c>
      <c r="BY95" s="4">
        <v>1690406926.0458519</v>
      </c>
      <c r="BZ95" s="4">
        <v>1831044530.4921269</v>
      </c>
      <c r="CA95" s="4">
        <v>2170050875.7589674</v>
      </c>
      <c r="CB95" s="4">
        <v>1968868398.0189497</v>
      </c>
      <c r="CC95" s="4">
        <v>2021629804.6978421</v>
      </c>
      <c r="CD95" s="4">
        <v>2106336131.672199</v>
      </c>
      <c r="CE95" s="4">
        <v>2419431522.2015271</v>
      </c>
      <c r="CF95" s="4">
        <v>2075352973.8953242</v>
      </c>
      <c r="CG95" s="4">
        <v>2293822734.3465514</v>
      </c>
      <c r="CH95" s="4">
        <v>2373645386.461772</v>
      </c>
      <c r="CI95" s="4">
        <v>2736504946.5136199</v>
      </c>
      <c r="CJ95" s="4">
        <v>2442472261.5434213</v>
      </c>
      <c r="CK95" s="4">
        <v>2486079798</v>
      </c>
      <c r="CL95" s="4">
        <v>2577387651</v>
      </c>
      <c r="CM95" s="4">
        <v>2898796281</v>
      </c>
      <c r="CN95" s="4">
        <v>2563512947</v>
      </c>
      <c r="CO95" s="4">
        <v>2561690243</v>
      </c>
      <c r="CP95" s="4">
        <v>2711050226</v>
      </c>
      <c r="CQ95" s="4">
        <v>2915748476</v>
      </c>
      <c r="CR95" s="4">
        <v>2675028204</v>
      </c>
      <c r="CS95" s="4">
        <v>2132883783</v>
      </c>
      <c r="CT95" s="4">
        <v>2183918202</v>
      </c>
      <c r="CU95" s="4">
        <v>2391351045</v>
      </c>
      <c r="CV95" s="4">
        <v>2306627664</v>
      </c>
      <c r="CW95" s="4">
        <v>2352928415</v>
      </c>
      <c r="CX95" s="4">
        <v>2339745492.6013598</v>
      </c>
      <c r="CY95" s="4">
        <v>2648440207.6204</v>
      </c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  <c r="HQ95" s="42"/>
      <c r="HR95" s="42"/>
      <c r="HS95" s="42"/>
      <c r="HT95" s="42"/>
      <c r="HU95" s="42"/>
      <c r="HV95" s="42"/>
      <c r="HW95" s="42"/>
      <c r="HX95" s="42"/>
      <c r="HY95" s="42"/>
      <c r="HZ95" s="42"/>
      <c r="IA95" s="42"/>
      <c r="IB95" s="42"/>
      <c r="IC95" s="42"/>
      <c r="ID95" s="42"/>
      <c r="IE95" s="42"/>
      <c r="IF95" s="42"/>
    </row>
    <row r="96" spans="1:240" ht="12.75" x14ac:dyDescent="0.2">
      <c r="A96" s="3" t="s">
        <v>188</v>
      </c>
      <c r="B96" s="31" t="s">
        <v>189</v>
      </c>
      <c r="C96" s="62">
        <v>54386.484244076251</v>
      </c>
      <c r="D96" s="63">
        <v>53898.68183899219</v>
      </c>
      <c r="E96" s="63">
        <v>58987.51579431432</v>
      </c>
      <c r="F96" s="63">
        <v>58504.717227758854</v>
      </c>
      <c r="G96" s="63">
        <v>60979.268838583535</v>
      </c>
      <c r="H96" s="63">
        <v>64347.910728752504</v>
      </c>
      <c r="I96" s="63">
        <v>67478.573639616676</v>
      </c>
      <c r="J96" s="63">
        <v>68953.977630319554</v>
      </c>
      <c r="K96" s="63">
        <v>70549.505844171683</v>
      </c>
      <c r="L96" s="63">
        <v>71601.627006000417</v>
      </c>
      <c r="M96" s="63">
        <v>74789.507298254583</v>
      </c>
      <c r="N96" s="63">
        <v>75675.331766709685</v>
      </c>
      <c r="O96" s="63">
        <v>77505.612009518765</v>
      </c>
      <c r="P96" s="63">
        <v>78060.899947627448</v>
      </c>
      <c r="Q96" s="63">
        <v>81070.495482621976</v>
      </c>
      <c r="R96" s="4">
        <v>81158.211675873303</v>
      </c>
      <c r="S96" s="4">
        <v>83667.793758318701</v>
      </c>
      <c r="T96" s="4">
        <v>84786.237819915739</v>
      </c>
      <c r="U96" s="4">
        <v>87101.802199692625</v>
      </c>
      <c r="V96" s="4">
        <v>90377.032034552947</v>
      </c>
      <c r="W96" s="4">
        <v>89939.46759838477</v>
      </c>
      <c r="X96" s="4">
        <v>90413.153144169119</v>
      </c>
      <c r="Y96" s="4">
        <v>89691.753142162503</v>
      </c>
      <c r="Z96" s="4">
        <v>88995.105283307814</v>
      </c>
      <c r="AA96" s="4">
        <v>91565.257533105119</v>
      </c>
      <c r="AB96" s="4">
        <v>93697.670114178894</v>
      </c>
      <c r="AC96" s="4">
        <v>94036.951198090261</v>
      </c>
      <c r="AD96" s="4">
        <v>97400.460487077522</v>
      </c>
      <c r="AE96" s="4">
        <v>99398.773608349904</v>
      </c>
      <c r="AF96" s="4">
        <v>102383.09244532805</v>
      </c>
      <c r="AG96" s="4">
        <v>103251.99403578529</v>
      </c>
      <c r="AH96" s="4">
        <v>104394.43788415876</v>
      </c>
      <c r="AI96" s="4">
        <v>106478.9139390932</v>
      </c>
      <c r="AJ96" s="4">
        <v>107861.99178725944</v>
      </c>
      <c r="AK96" s="4">
        <v>111315.24722894248</v>
      </c>
      <c r="AL96" s="4">
        <v>115474</v>
      </c>
      <c r="AM96" s="4">
        <v>114585</v>
      </c>
      <c r="AN96" s="4">
        <v>115682</v>
      </c>
      <c r="AO96" s="4">
        <v>117146</v>
      </c>
      <c r="AP96" s="4">
        <v>116134</v>
      </c>
      <c r="AQ96" s="4">
        <v>116234</v>
      </c>
      <c r="AR96" s="4">
        <v>118565</v>
      </c>
      <c r="AS96" s="4">
        <v>116480</v>
      </c>
      <c r="AT96" s="4">
        <v>114556</v>
      </c>
      <c r="AU96" s="4">
        <v>111961</v>
      </c>
      <c r="AV96" s="4">
        <v>113408</v>
      </c>
      <c r="AW96" s="4">
        <v>112909</v>
      </c>
      <c r="AX96" s="4">
        <v>114627</v>
      </c>
      <c r="AY96" s="4">
        <v>114090</v>
      </c>
      <c r="AZ96" s="4">
        <v>113437</v>
      </c>
      <c r="BA96" s="50"/>
      <c r="BB96" s="62">
        <v>4398564318.4811306</v>
      </c>
      <c r="BC96" s="63">
        <v>4875155921.0059452</v>
      </c>
      <c r="BD96" s="63">
        <v>5067731001.1265593</v>
      </c>
      <c r="BE96" s="63">
        <v>4954182415.9318571</v>
      </c>
      <c r="BF96" s="63">
        <v>5226531998.251441</v>
      </c>
      <c r="BG96" s="63">
        <v>5778974733.8915997</v>
      </c>
      <c r="BH96" s="63">
        <v>5944376799.6120281</v>
      </c>
      <c r="BI96" s="63">
        <v>6136320040.9760427</v>
      </c>
      <c r="BJ96" s="63">
        <v>6519513490.5407658</v>
      </c>
      <c r="BK96" s="63">
        <v>6973231713.5776024</v>
      </c>
      <c r="BL96" s="63">
        <v>6998739496.3199377</v>
      </c>
      <c r="BM96" s="63">
        <v>7102443933.1381588</v>
      </c>
      <c r="BN96" s="64">
        <v>7748512404.6549234</v>
      </c>
      <c r="BO96" s="73">
        <v>8313562723.3398733</v>
      </c>
      <c r="BP96" s="64">
        <v>8007985314.1489267</v>
      </c>
      <c r="BQ96" s="4">
        <v>8057430972.221221</v>
      </c>
      <c r="BR96" s="4">
        <v>8343014700.5611982</v>
      </c>
      <c r="BS96" s="4">
        <v>9289478085.8051586</v>
      </c>
      <c r="BT96" s="4">
        <v>8920253692.6782112</v>
      </c>
      <c r="BU96" s="4">
        <v>8907128177.3702621</v>
      </c>
      <c r="BV96" s="4">
        <v>9245763716.4642792</v>
      </c>
      <c r="BW96" s="4">
        <v>10368456595.613998</v>
      </c>
      <c r="BX96" s="4">
        <v>9551485414.0131416</v>
      </c>
      <c r="BY96" s="4">
        <v>9503066213.0657864</v>
      </c>
      <c r="BZ96" s="4">
        <v>9964053253.2253265</v>
      </c>
      <c r="CA96" s="4">
        <v>11382663559.050951</v>
      </c>
      <c r="CB96" s="4">
        <v>10863710750.982494</v>
      </c>
      <c r="CC96" s="4">
        <v>11086228325.804081</v>
      </c>
      <c r="CD96" s="4">
        <v>11572686696.76787</v>
      </c>
      <c r="CE96" s="4">
        <v>13026276411.97538</v>
      </c>
      <c r="CF96" s="4">
        <v>12465466072.577229</v>
      </c>
      <c r="CG96" s="4">
        <v>12570555695.443666</v>
      </c>
      <c r="CH96" s="4">
        <v>13354510503.822409</v>
      </c>
      <c r="CI96" s="4">
        <v>14299185866.925409</v>
      </c>
      <c r="CJ96" s="4">
        <v>14224960340.133652</v>
      </c>
      <c r="CK96" s="4">
        <v>14967535011</v>
      </c>
      <c r="CL96" s="4">
        <v>15413335411</v>
      </c>
      <c r="CM96" s="4">
        <v>16161601160</v>
      </c>
      <c r="CN96" s="4">
        <v>15966050065</v>
      </c>
      <c r="CO96" s="4">
        <v>16000345410</v>
      </c>
      <c r="CP96" s="4">
        <v>15673141610</v>
      </c>
      <c r="CQ96" s="4">
        <v>16932135292</v>
      </c>
      <c r="CR96" s="4">
        <v>16013252202</v>
      </c>
      <c r="CS96" s="4">
        <v>16347446789</v>
      </c>
      <c r="CT96" s="4">
        <v>15346585550</v>
      </c>
      <c r="CU96" s="4">
        <v>16195473648</v>
      </c>
      <c r="CV96" s="4">
        <v>16319748864</v>
      </c>
      <c r="CW96" s="4">
        <v>17148407618</v>
      </c>
      <c r="CX96" s="4">
        <v>15893013055.0476</v>
      </c>
      <c r="CY96" s="4">
        <v>16526706337.133699</v>
      </c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2"/>
      <c r="HL96" s="42"/>
      <c r="HM96" s="42"/>
      <c r="HN96" s="42"/>
      <c r="HO96" s="42"/>
      <c r="HP96" s="42"/>
      <c r="HQ96" s="42"/>
      <c r="HR96" s="42"/>
      <c r="HS96" s="42"/>
      <c r="HT96" s="42"/>
      <c r="HU96" s="42"/>
      <c r="HV96" s="42"/>
      <c r="HW96" s="42"/>
      <c r="HX96" s="42"/>
      <c r="HY96" s="42"/>
      <c r="HZ96" s="42"/>
      <c r="IA96" s="42"/>
      <c r="IB96" s="42"/>
      <c r="IC96" s="42"/>
      <c r="ID96" s="42"/>
      <c r="IE96" s="42"/>
      <c r="IF96" s="42"/>
    </row>
    <row r="97" spans="1:240" ht="12.75" x14ac:dyDescent="0.2">
      <c r="A97" s="3" t="s">
        <v>190</v>
      </c>
      <c r="B97" s="31" t="s">
        <v>191</v>
      </c>
      <c r="C97" s="62">
        <v>21169.264866614874</v>
      </c>
      <c r="D97" s="63">
        <v>20978.129753000419</v>
      </c>
      <c r="E97" s="63">
        <v>19936.783630576796</v>
      </c>
      <c r="F97" s="63">
        <v>19813.181257405835</v>
      </c>
      <c r="G97" s="63">
        <v>19900.673972605015</v>
      </c>
      <c r="H97" s="63">
        <v>19643.748464772918</v>
      </c>
      <c r="I97" s="63">
        <v>19481.68331860593</v>
      </c>
      <c r="J97" s="63">
        <v>19413.371487932625</v>
      </c>
      <c r="K97" s="63">
        <v>19862.232895371122</v>
      </c>
      <c r="L97" s="63">
        <v>19609.25386445332</v>
      </c>
      <c r="M97" s="63">
        <v>19818.555018965391</v>
      </c>
      <c r="N97" s="63">
        <v>20108.599922730125</v>
      </c>
      <c r="O97" s="63">
        <v>19799.083763661693</v>
      </c>
      <c r="P97" s="63">
        <v>20037.872713239125</v>
      </c>
      <c r="Q97" s="63">
        <v>19882.039704510225</v>
      </c>
      <c r="R97" s="4">
        <v>20117.515541774308</v>
      </c>
      <c r="S97" s="4">
        <v>20073.204548340247</v>
      </c>
      <c r="T97" s="4">
        <v>18894.438530450469</v>
      </c>
      <c r="U97" s="4">
        <v>17710.177810291651</v>
      </c>
      <c r="V97" s="4">
        <v>17014.007082031323</v>
      </c>
      <c r="W97" s="4">
        <v>16711.747088893528</v>
      </c>
      <c r="X97" s="4">
        <v>15544.739532258513</v>
      </c>
      <c r="Y97" s="4">
        <v>14205.668321232037</v>
      </c>
      <c r="Z97" s="4">
        <v>14333.43261528105</v>
      </c>
      <c r="AA97" s="4">
        <v>14968.193335577245</v>
      </c>
      <c r="AB97" s="4">
        <v>15766.75987882868</v>
      </c>
      <c r="AC97" s="4">
        <v>16538.946011443961</v>
      </c>
      <c r="AD97" s="4">
        <v>16561.614758569216</v>
      </c>
      <c r="AE97" s="4">
        <v>16184.87325601424</v>
      </c>
      <c r="AF97" s="4">
        <v>16771.247775162199</v>
      </c>
      <c r="AG97" s="4">
        <v>16778.922661767239</v>
      </c>
      <c r="AH97" s="4">
        <v>17121.783035180451</v>
      </c>
      <c r="AI97" s="4">
        <v>17723.444245654493</v>
      </c>
      <c r="AJ97" s="4">
        <v>17759.494942413319</v>
      </c>
      <c r="AK97" s="4">
        <v>17633.710161273641</v>
      </c>
      <c r="AL97" s="4">
        <v>17746</v>
      </c>
      <c r="AM97" s="4">
        <v>17466</v>
      </c>
      <c r="AN97" s="4">
        <v>17675</v>
      </c>
      <c r="AO97" s="4">
        <v>17638</v>
      </c>
      <c r="AP97" s="4">
        <v>17733</v>
      </c>
      <c r="AQ97" s="4">
        <v>18246</v>
      </c>
      <c r="AR97" s="4">
        <v>18171</v>
      </c>
      <c r="AS97" s="4">
        <v>18480</v>
      </c>
      <c r="AT97" s="4">
        <v>18462</v>
      </c>
      <c r="AU97" s="4">
        <v>18623</v>
      </c>
      <c r="AV97" s="4">
        <v>19185</v>
      </c>
      <c r="AW97" s="4">
        <v>18832</v>
      </c>
      <c r="AX97" s="4">
        <v>18646</v>
      </c>
      <c r="AY97" s="4">
        <v>18122</v>
      </c>
      <c r="AZ97" s="4">
        <v>18081</v>
      </c>
      <c r="BA97" s="50"/>
      <c r="BB97" s="62">
        <v>1336400044.0884974</v>
      </c>
      <c r="BC97" s="63">
        <v>1452752636.3790367</v>
      </c>
      <c r="BD97" s="63">
        <v>1331411336.8879058</v>
      </c>
      <c r="BE97" s="63">
        <v>1287294510.0570731</v>
      </c>
      <c r="BF97" s="63">
        <v>1304334745.023458</v>
      </c>
      <c r="BG97" s="63">
        <v>1386382760.7320936</v>
      </c>
      <c r="BH97" s="63">
        <v>1265120166.0312283</v>
      </c>
      <c r="BI97" s="63">
        <v>1252392499.656975</v>
      </c>
      <c r="BJ97" s="63">
        <v>1319375488.066407</v>
      </c>
      <c r="BK97" s="63">
        <v>1494851730.8389547</v>
      </c>
      <c r="BL97" s="63">
        <v>1389422503.1050544</v>
      </c>
      <c r="BM97" s="63">
        <v>1342738816.3510652</v>
      </c>
      <c r="BN97" s="64">
        <v>1359988173.7875047</v>
      </c>
      <c r="BO97" s="73">
        <v>1572667617.3906922</v>
      </c>
      <c r="BP97" s="64">
        <v>1426507378.0764329</v>
      </c>
      <c r="BQ97" s="4">
        <v>1382611607.0963156</v>
      </c>
      <c r="BR97" s="4">
        <v>1448806389.0747116</v>
      </c>
      <c r="BS97" s="4">
        <v>1556189752.0259624</v>
      </c>
      <c r="BT97" s="4">
        <v>1432769109.5371006</v>
      </c>
      <c r="BU97" s="4">
        <v>1371945266.3554201</v>
      </c>
      <c r="BV97" s="4">
        <v>1364569449.620038</v>
      </c>
      <c r="BW97" s="4">
        <v>1368773775.2106953</v>
      </c>
      <c r="BX97" s="4">
        <v>1245374568.5413249</v>
      </c>
      <c r="BY97" s="4">
        <v>1235553838.4452407</v>
      </c>
      <c r="BZ97" s="4">
        <v>1351408616.9305086</v>
      </c>
      <c r="CA97" s="4">
        <v>1633209391.1404679</v>
      </c>
      <c r="CB97" s="4">
        <v>1483251207.5309715</v>
      </c>
      <c r="CC97" s="4">
        <v>1455183324.1684499</v>
      </c>
      <c r="CD97" s="4">
        <v>1554114846.4673765</v>
      </c>
      <c r="CE97" s="4">
        <v>1553223481.8553984</v>
      </c>
      <c r="CF97" s="4">
        <v>1561007232.7529373</v>
      </c>
      <c r="CG97" s="4">
        <v>1444706561.4763308</v>
      </c>
      <c r="CH97" s="4">
        <v>1552120123.1289225</v>
      </c>
      <c r="CI97" s="4">
        <v>1634848372.9324164</v>
      </c>
      <c r="CJ97" s="4">
        <v>1565942130.7131209</v>
      </c>
      <c r="CK97" s="4">
        <v>1567893102</v>
      </c>
      <c r="CL97" s="4">
        <v>1605899799</v>
      </c>
      <c r="CM97" s="4">
        <v>1761573258</v>
      </c>
      <c r="CN97" s="4">
        <v>1694167862</v>
      </c>
      <c r="CO97" s="4">
        <v>1692288692</v>
      </c>
      <c r="CP97" s="4">
        <v>1681636566</v>
      </c>
      <c r="CQ97" s="4">
        <v>1848353082</v>
      </c>
      <c r="CR97" s="4">
        <v>1756393452</v>
      </c>
      <c r="CS97" s="4">
        <v>1743107913</v>
      </c>
      <c r="CT97" s="4">
        <v>1780441368</v>
      </c>
      <c r="CU97" s="4">
        <v>1962370927</v>
      </c>
      <c r="CV97" s="4">
        <v>1837647882</v>
      </c>
      <c r="CW97" s="4">
        <v>1893251423</v>
      </c>
      <c r="CX97" s="4">
        <v>1912834144.0120599</v>
      </c>
      <c r="CY97" s="4">
        <v>2012807215.8450699</v>
      </c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  <c r="HG97" s="42"/>
      <c r="HH97" s="42"/>
      <c r="HI97" s="42"/>
      <c r="HJ97" s="42"/>
      <c r="HK97" s="42"/>
      <c r="HL97" s="42"/>
      <c r="HM97" s="42"/>
      <c r="HN97" s="42"/>
      <c r="HO97" s="42"/>
      <c r="HP97" s="42"/>
      <c r="HQ97" s="42"/>
      <c r="HR97" s="42"/>
      <c r="HS97" s="42"/>
      <c r="HT97" s="42"/>
      <c r="HU97" s="42"/>
      <c r="HV97" s="42"/>
      <c r="HW97" s="42"/>
      <c r="HX97" s="42"/>
      <c r="HY97" s="42"/>
      <c r="HZ97" s="42"/>
      <c r="IA97" s="42"/>
      <c r="IB97" s="42"/>
      <c r="IC97" s="42"/>
      <c r="ID97" s="42"/>
      <c r="IE97" s="42"/>
      <c r="IF97" s="42"/>
    </row>
    <row r="98" spans="1:240" ht="12.75" x14ac:dyDescent="0.2">
      <c r="A98" s="3" t="s">
        <v>192</v>
      </c>
      <c r="B98" s="31" t="s">
        <v>193</v>
      </c>
      <c r="C98" s="62">
        <v>147456.83153018434</v>
      </c>
      <c r="D98" s="63">
        <v>148370.11446248891</v>
      </c>
      <c r="E98" s="63">
        <v>155758.69545036883</v>
      </c>
      <c r="F98" s="63">
        <v>159543.08269533387</v>
      </c>
      <c r="G98" s="63">
        <v>161532.82844573824</v>
      </c>
      <c r="H98" s="63">
        <v>164125.11391979313</v>
      </c>
      <c r="I98" s="63">
        <v>168401.67706719047</v>
      </c>
      <c r="J98" s="63">
        <v>167381.2599920099</v>
      </c>
      <c r="K98" s="63">
        <v>172541.78531112109</v>
      </c>
      <c r="L98" s="63">
        <v>178334.88418549558</v>
      </c>
      <c r="M98" s="63">
        <v>180922.02735645269</v>
      </c>
      <c r="N98" s="63">
        <v>188950.02499460059</v>
      </c>
      <c r="O98" s="63">
        <v>189814.15279669833</v>
      </c>
      <c r="P98" s="63">
        <v>193969.09499391899</v>
      </c>
      <c r="Q98" s="63">
        <v>199302.04088984439</v>
      </c>
      <c r="R98" s="4">
        <v>196520.95836610944</v>
      </c>
      <c r="S98" s="4">
        <v>196098.46807243064</v>
      </c>
      <c r="T98" s="4">
        <v>196844.24144375738</v>
      </c>
      <c r="U98" s="4">
        <v>202613.21384122694</v>
      </c>
      <c r="V98" s="4">
        <v>201940.12819140093</v>
      </c>
      <c r="W98" s="4">
        <v>203962.84311628441</v>
      </c>
      <c r="X98" s="4">
        <v>206800.42356889229</v>
      </c>
      <c r="Y98" s="4">
        <v>213338.22878936029</v>
      </c>
      <c r="Z98" s="4">
        <v>211045.61219121682</v>
      </c>
      <c r="AA98" s="4">
        <v>220504.05985222166</v>
      </c>
      <c r="AB98" s="4">
        <v>235079.2000290883</v>
      </c>
      <c r="AC98" s="4">
        <v>253346.70884880068</v>
      </c>
      <c r="AD98" s="4">
        <v>259968.56376652754</v>
      </c>
      <c r="AE98" s="4">
        <v>264058.88247090922</v>
      </c>
      <c r="AF98" s="4">
        <v>271168.21556327684</v>
      </c>
      <c r="AG98" s="4">
        <v>280694.02141485747</v>
      </c>
      <c r="AH98" s="4">
        <v>279315.59826119093</v>
      </c>
      <c r="AI98" s="4">
        <v>278707.25722040806</v>
      </c>
      <c r="AJ98" s="4">
        <v>281832.21818375867</v>
      </c>
      <c r="AK98" s="4">
        <v>287695.89422598144</v>
      </c>
      <c r="AL98" s="4">
        <v>289588</v>
      </c>
      <c r="AM98" s="4">
        <v>288916</v>
      </c>
      <c r="AN98" s="4">
        <v>289623</v>
      </c>
      <c r="AO98" s="4">
        <v>302544</v>
      </c>
      <c r="AP98" s="4">
        <v>308519</v>
      </c>
      <c r="AQ98" s="4">
        <v>309897</v>
      </c>
      <c r="AR98" s="4">
        <v>309022</v>
      </c>
      <c r="AS98" s="4">
        <v>311253</v>
      </c>
      <c r="AT98" s="4">
        <v>294840</v>
      </c>
      <c r="AU98" s="4">
        <v>288885</v>
      </c>
      <c r="AV98" s="4">
        <v>289402</v>
      </c>
      <c r="AW98" s="4">
        <v>301813</v>
      </c>
      <c r="AX98" s="4">
        <v>301739</v>
      </c>
      <c r="AY98" s="4">
        <v>302288</v>
      </c>
      <c r="AZ98" s="4">
        <v>298000</v>
      </c>
      <c r="BA98" s="50"/>
      <c r="BB98" s="62">
        <v>9890088714.5547276</v>
      </c>
      <c r="BC98" s="63">
        <v>11109383525.702728</v>
      </c>
      <c r="BD98" s="63">
        <v>11436808481.348831</v>
      </c>
      <c r="BE98" s="63">
        <v>12017194794.897276</v>
      </c>
      <c r="BF98" s="63">
        <v>13699664069.650209</v>
      </c>
      <c r="BG98" s="63">
        <v>14232226969.793585</v>
      </c>
      <c r="BH98" s="63">
        <v>13957268764.980303</v>
      </c>
      <c r="BI98" s="63">
        <v>13962811468.024046</v>
      </c>
      <c r="BJ98" s="63">
        <v>15737115997.984854</v>
      </c>
      <c r="BK98" s="63">
        <v>16876876460.265343</v>
      </c>
      <c r="BL98" s="63">
        <v>17752419800.325497</v>
      </c>
      <c r="BM98" s="63">
        <v>18354340928.900509</v>
      </c>
      <c r="BN98" s="64">
        <v>16867299046.797716</v>
      </c>
      <c r="BO98" s="73">
        <v>17040929441.389717</v>
      </c>
      <c r="BP98" s="64">
        <v>17720280368.518932</v>
      </c>
      <c r="BQ98" s="4">
        <v>17470733932.158627</v>
      </c>
      <c r="BR98" s="4">
        <v>17332952397.85004</v>
      </c>
      <c r="BS98" s="4">
        <v>17212182446.128304</v>
      </c>
      <c r="BT98" s="4">
        <v>16621871941.017252</v>
      </c>
      <c r="BU98" s="4">
        <v>16863808260.607069</v>
      </c>
      <c r="BV98" s="4">
        <v>17988847032.239563</v>
      </c>
      <c r="BW98" s="4">
        <v>18547191892.470741</v>
      </c>
      <c r="BX98" s="4">
        <v>18650779886.701218</v>
      </c>
      <c r="BY98" s="4">
        <v>18049210136.422272</v>
      </c>
      <c r="BZ98" s="4">
        <v>19419371786.030552</v>
      </c>
      <c r="CA98" s="4">
        <v>22113873400.36652</v>
      </c>
      <c r="CB98" s="4">
        <v>21022091794.278122</v>
      </c>
      <c r="CC98" s="4">
        <v>21794624840.526089</v>
      </c>
      <c r="CD98" s="4">
        <v>22696873016.82333</v>
      </c>
      <c r="CE98" s="4">
        <v>24204463092.551437</v>
      </c>
      <c r="CF98" s="4">
        <v>25458571608.010128</v>
      </c>
      <c r="CG98" s="4">
        <v>23885367514.968025</v>
      </c>
      <c r="CH98" s="4">
        <v>25288666818.183624</v>
      </c>
      <c r="CI98" s="4">
        <v>28212511109.78997</v>
      </c>
      <c r="CJ98" s="4">
        <v>28328076104.73764</v>
      </c>
      <c r="CK98" s="4">
        <v>27715454784</v>
      </c>
      <c r="CL98" s="4">
        <v>27878646424</v>
      </c>
      <c r="CM98" s="4">
        <v>30486728383</v>
      </c>
      <c r="CN98" s="4">
        <v>31236337059</v>
      </c>
      <c r="CO98" s="4">
        <v>31863619877</v>
      </c>
      <c r="CP98" s="4">
        <v>32697898277</v>
      </c>
      <c r="CQ98" s="4">
        <v>36034717025</v>
      </c>
      <c r="CR98" s="4">
        <v>33609300190</v>
      </c>
      <c r="CS98" s="4">
        <v>29994322526</v>
      </c>
      <c r="CT98" s="4">
        <v>29593506898</v>
      </c>
      <c r="CU98" s="4">
        <v>34641389378</v>
      </c>
      <c r="CV98" s="4">
        <v>34643720348</v>
      </c>
      <c r="CW98" s="4">
        <v>33542102573</v>
      </c>
      <c r="CX98" s="4">
        <v>39140264599.948799</v>
      </c>
      <c r="CY98" s="4">
        <v>36846937179.392105</v>
      </c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  <c r="HG98" s="42"/>
      <c r="HH98" s="42"/>
      <c r="HI98" s="42"/>
      <c r="HJ98" s="42"/>
      <c r="HK98" s="42"/>
      <c r="HL98" s="42"/>
      <c r="HM98" s="42"/>
      <c r="HN98" s="42"/>
      <c r="HO98" s="42"/>
      <c r="HP98" s="42"/>
      <c r="HQ98" s="42"/>
      <c r="HR98" s="42"/>
      <c r="HS98" s="42"/>
      <c r="HT98" s="42"/>
      <c r="HU98" s="42"/>
      <c r="HV98" s="42"/>
      <c r="HW98" s="42"/>
      <c r="HX98" s="42"/>
      <c r="HY98" s="42"/>
      <c r="HZ98" s="42"/>
      <c r="IA98" s="42"/>
      <c r="IB98" s="42"/>
      <c r="IC98" s="42"/>
      <c r="ID98" s="42"/>
      <c r="IE98" s="42"/>
      <c r="IF98" s="42"/>
    </row>
    <row r="99" spans="1:240" ht="12.75" x14ac:dyDescent="0.2">
      <c r="A99" s="3" t="s">
        <v>194</v>
      </c>
      <c r="B99" s="31" t="s">
        <v>195</v>
      </c>
      <c r="C99" s="62">
        <v>72467.545281511775</v>
      </c>
      <c r="D99" s="63">
        <v>69680.072766836893</v>
      </c>
      <c r="E99" s="63">
        <v>70970.592552289076</v>
      </c>
      <c r="F99" s="63">
        <v>71342.659167717487</v>
      </c>
      <c r="G99" s="63">
        <v>74010.551858905761</v>
      </c>
      <c r="H99" s="63">
        <v>76579.2655165209</v>
      </c>
      <c r="I99" s="63">
        <v>81194.691789675751</v>
      </c>
      <c r="J99" s="63">
        <v>82400.229725720157</v>
      </c>
      <c r="K99" s="63">
        <v>78700.256457954296</v>
      </c>
      <c r="L99" s="63">
        <v>80871.055843595706</v>
      </c>
      <c r="M99" s="63">
        <v>83986.260035635773</v>
      </c>
      <c r="N99" s="63">
        <v>86442.357037054928</v>
      </c>
      <c r="O99" s="63">
        <v>86397.456371657958</v>
      </c>
      <c r="P99" s="63">
        <v>85159.394430920351</v>
      </c>
      <c r="Q99" s="63">
        <v>85666.610440696459</v>
      </c>
      <c r="R99" s="4">
        <v>88760.519556893152</v>
      </c>
      <c r="S99" s="4">
        <v>90781.207827066944</v>
      </c>
      <c r="T99" s="4">
        <v>92481.128510355993</v>
      </c>
      <c r="U99" s="4">
        <v>91941.365808365343</v>
      </c>
      <c r="V99" s="4">
        <v>90335.897914907415</v>
      </c>
      <c r="W99" s="4">
        <v>89586.408049537466</v>
      </c>
      <c r="X99" s="4">
        <v>90506.812052081528</v>
      </c>
      <c r="Y99" s="4">
        <v>93336.363851824732</v>
      </c>
      <c r="Z99" s="4">
        <v>92138.434199363735</v>
      </c>
      <c r="AA99" s="4">
        <v>94789.877147401916</v>
      </c>
      <c r="AB99" s="4">
        <v>96147.465429480377</v>
      </c>
      <c r="AC99" s="4">
        <v>99882.711452810181</v>
      </c>
      <c r="AD99" s="4">
        <v>96320.247126210932</v>
      </c>
      <c r="AE99" s="4">
        <v>92876.84722249514</v>
      </c>
      <c r="AF99" s="4">
        <v>93440.025102670406</v>
      </c>
      <c r="AG99" s="4">
        <v>92496.723821500855</v>
      </c>
      <c r="AH99" s="4">
        <v>95242.847386798661</v>
      </c>
      <c r="AI99" s="4">
        <v>96724.509556139732</v>
      </c>
      <c r="AJ99" s="4">
        <v>98501.105362383576</v>
      </c>
      <c r="AK99" s="4">
        <v>102269.55966847119</v>
      </c>
      <c r="AL99" s="4">
        <v>99897</v>
      </c>
      <c r="AM99" s="4">
        <v>101300</v>
      </c>
      <c r="AN99" s="4">
        <v>99697</v>
      </c>
      <c r="AO99" s="4">
        <v>100987</v>
      </c>
      <c r="AP99" s="4">
        <v>103223</v>
      </c>
      <c r="AQ99" s="4">
        <v>102946</v>
      </c>
      <c r="AR99" s="4">
        <v>103286</v>
      </c>
      <c r="AS99" s="4">
        <v>103688</v>
      </c>
      <c r="AT99" s="4">
        <v>97722</v>
      </c>
      <c r="AU99" s="4">
        <v>101217</v>
      </c>
      <c r="AV99" s="4">
        <v>101978</v>
      </c>
      <c r="AW99" s="4">
        <v>100965</v>
      </c>
      <c r="AX99" s="4">
        <v>100252</v>
      </c>
      <c r="AY99" s="4">
        <v>101364</v>
      </c>
      <c r="AZ99" s="4">
        <v>97650</v>
      </c>
      <c r="BA99" s="50"/>
      <c r="BB99" s="62">
        <v>4638639832.8919268</v>
      </c>
      <c r="BC99" s="63">
        <v>5349280030.500555</v>
      </c>
      <c r="BD99" s="63">
        <v>5450062686.77633</v>
      </c>
      <c r="BE99" s="63">
        <v>5510693615.7137556</v>
      </c>
      <c r="BF99" s="63">
        <v>6090278251.7943249</v>
      </c>
      <c r="BG99" s="63">
        <v>6835030717.8932962</v>
      </c>
      <c r="BH99" s="63">
        <v>6611671657.1384335</v>
      </c>
      <c r="BI99" s="63">
        <v>6935897136.5240278</v>
      </c>
      <c r="BJ99" s="63">
        <v>6759347254.0160875</v>
      </c>
      <c r="BK99" s="63">
        <v>7704579579.8235645</v>
      </c>
      <c r="BL99" s="63">
        <v>7377964431.4315472</v>
      </c>
      <c r="BM99" s="63">
        <v>7923748097.1860018</v>
      </c>
      <c r="BN99" s="64">
        <v>7947676472.7808599</v>
      </c>
      <c r="BO99" s="73">
        <v>8732384671.3140469</v>
      </c>
      <c r="BP99" s="64">
        <v>8188448006.124732</v>
      </c>
      <c r="BQ99" s="4">
        <v>8320151620.8570747</v>
      </c>
      <c r="BR99" s="4">
        <v>8637314969.2641544</v>
      </c>
      <c r="BS99" s="4">
        <v>9390811683.2863388</v>
      </c>
      <c r="BT99" s="4">
        <v>8761635842.4881268</v>
      </c>
      <c r="BU99" s="4">
        <v>8796327587.1182175</v>
      </c>
      <c r="BV99" s="4">
        <v>8690948417.4993515</v>
      </c>
      <c r="BW99" s="4">
        <v>9881354479.9701099</v>
      </c>
      <c r="BX99" s="4">
        <v>8899144634.770668</v>
      </c>
      <c r="BY99" s="4">
        <v>9163875960.6147022</v>
      </c>
      <c r="BZ99" s="4">
        <v>9475541071.0391312</v>
      </c>
      <c r="CA99" s="4">
        <v>10652596083.847734</v>
      </c>
      <c r="CB99" s="4">
        <v>9749044595.8409157</v>
      </c>
      <c r="CC99" s="4">
        <v>9781554526.8683815</v>
      </c>
      <c r="CD99" s="4">
        <v>10142404249.1178</v>
      </c>
      <c r="CE99" s="4">
        <v>11188673662.798176</v>
      </c>
      <c r="CF99" s="4">
        <v>10195296865.517593</v>
      </c>
      <c r="CG99" s="4">
        <v>10602011987.271219</v>
      </c>
      <c r="CH99" s="4">
        <v>10600497105.295265</v>
      </c>
      <c r="CI99" s="4">
        <v>11776132296.030449</v>
      </c>
      <c r="CJ99" s="4">
        <v>11208383853.343071</v>
      </c>
      <c r="CK99" s="4">
        <v>11343208036</v>
      </c>
      <c r="CL99" s="4">
        <v>11578798789</v>
      </c>
      <c r="CM99" s="4">
        <v>12623205962</v>
      </c>
      <c r="CN99" s="4">
        <v>11521148752</v>
      </c>
      <c r="CO99" s="4">
        <v>11789895244</v>
      </c>
      <c r="CP99" s="4">
        <v>11585702534</v>
      </c>
      <c r="CQ99" s="4">
        <v>12436518701</v>
      </c>
      <c r="CR99" s="4">
        <v>11819008241</v>
      </c>
      <c r="CS99" s="4">
        <v>10192120968</v>
      </c>
      <c r="CT99" s="4">
        <v>10865002676</v>
      </c>
      <c r="CU99" s="4">
        <v>12141561656</v>
      </c>
      <c r="CV99" s="4">
        <v>11484667178</v>
      </c>
      <c r="CW99" s="4">
        <v>11642202524</v>
      </c>
      <c r="CX99" s="4">
        <v>11690850137.470501</v>
      </c>
      <c r="CY99" s="4">
        <v>12795035370.3785</v>
      </c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  <c r="HU99" s="42"/>
      <c r="HV99" s="42"/>
      <c r="HW99" s="42"/>
      <c r="HX99" s="42"/>
      <c r="HY99" s="42"/>
      <c r="HZ99" s="42"/>
      <c r="IA99" s="42"/>
      <c r="IB99" s="42"/>
      <c r="IC99" s="42"/>
      <c r="ID99" s="42"/>
      <c r="IE99" s="42"/>
      <c r="IF99" s="42"/>
    </row>
    <row r="100" spans="1:240" ht="12.75" x14ac:dyDescent="0.2">
      <c r="A100" s="3" t="s">
        <v>196</v>
      </c>
      <c r="B100" s="31" t="s">
        <v>197</v>
      </c>
      <c r="C100" s="62">
        <v>22507.584274982692</v>
      </c>
      <c r="D100" s="63">
        <v>23269.244025955482</v>
      </c>
      <c r="E100" s="63">
        <v>22991.837832113535</v>
      </c>
      <c r="F100" s="63">
        <v>22648.903431451894</v>
      </c>
      <c r="G100" s="63">
        <v>22687.224407715272</v>
      </c>
      <c r="H100" s="63">
        <v>21357.390795252159</v>
      </c>
      <c r="I100" s="63">
        <v>20919.403137157748</v>
      </c>
      <c r="J100" s="63">
        <v>20095.773253567953</v>
      </c>
      <c r="K100" s="63">
        <v>20048.932555278843</v>
      </c>
      <c r="L100" s="63">
        <v>21486.239777874362</v>
      </c>
      <c r="M100" s="63">
        <v>19777.549185644926</v>
      </c>
      <c r="N100" s="63">
        <v>20500.400218378894</v>
      </c>
      <c r="O100" s="63">
        <v>21286.866252193398</v>
      </c>
      <c r="P100" s="63">
        <v>22888.509573831387</v>
      </c>
      <c r="Q100" s="63">
        <v>21854.954863406343</v>
      </c>
      <c r="R100" s="4">
        <v>22740.966547057953</v>
      </c>
      <c r="S100" s="4">
        <v>22850.734726003582</v>
      </c>
      <c r="T100" s="4">
        <v>23076.415119997353</v>
      </c>
      <c r="U100" s="4">
        <v>22405.304681218757</v>
      </c>
      <c r="V100" s="4">
        <v>21784.869452419141</v>
      </c>
      <c r="W100" s="4">
        <v>21715.679196075649</v>
      </c>
      <c r="X100" s="4">
        <v>20165.262853638782</v>
      </c>
      <c r="Y100" s="4">
        <v>23394.289756431281</v>
      </c>
      <c r="Z100" s="4">
        <v>22769.235184700516</v>
      </c>
      <c r="AA100" s="4">
        <v>22922.198459582742</v>
      </c>
      <c r="AB100" s="4">
        <v>28090.545174979441</v>
      </c>
      <c r="AC100" s="4">
        <v>29103.824310177224</v>
      </c>
      <c r="AD100" s="4">
        <v>29474.938164005343</v>
      </c>
      <c r="AE100" s="4">
        <v>29740.441503912465</v>
      </c>
      <c r="AF100" s="4">
        <v>29894.924613525032</v>
      </c>
      <c r="AG100" s="4">
        <v>30146.168267701509</v>
      </c>
      <c r="AH100" s="4">
        <v>31154.322016931321</v>
      </c>
      <c r="AI100" s="4">
        <v>32053.218794248722</v>
      </c>
      <c r="AJ100" s="4">
        <v>26976.236568062319</v>
      </c>
      <c r="AK100" s="4">
        <v>27631.76253585847</v>
      </c>
      <c r="AL100" s="4">
        <v>28922</v>
      </c>
      <c r="AM100" s="4">
        <v>31181</v>
      </c>
      <c r="AN100" s="4">
        <v>31832</v>
      </c>
      <c r="AO100" s="4">
        <v>32327</v>
      </c>
      <c r="AP100" s="4">
        <v>32290</v>
      </c>
      <c r="AQ100" s="4">
        <v>34277</v>
      </c>
      <c r="AR100" s="4">
        <v>34744</v>
      </c>
      <c r="AS100" s="4">
        <v>35166</v>
      </c>
      <c r="AT100" s="4">
        <v>33544</v>
      </c>
      <c r="AU100" s="4">
        <v>34344</v>
      </c>
      <c r="AV100" s="4">
        <v>37369</v>
      </c>
      <c r="AW100" s="4">
        <v>37521</v>
      </c>
      <c r="AX100" s="4">
        <v>37435</v>
      </c>
      <c r="AY100" s="4">
        <v>40574</v>
      </c>
      <c r="AZ100" s="4">
        <v>41659</v>
      </c>
      <c r="BA100" s="50"/>
      <c r="BB100" s="62">
        <v>986103231.96123672</v>
      </c>
      <c r="BC100" s="63">
        <v>1061908655.1271584</v>
      </c>
      <c r="BD100" s="63">
        <v>1073498528.2383168</v>
      </c>
      <c r="BE100" s="63">
        <v>1099157129.2535002</v>
      </c>
      <c r="BF100" s="63">
        <v>1119274123.4128983</v>
      </c>
      <c r="BG100" s="63">
        <v>1182754619.4967582</v>
      </c>
      <c r="BH100" s="63">
        <v>1182218305.3558288</v>
      </c>
      <c r="BI100" s="63">
        <v>1199307925.7411406</v>
      </c>
      <c r="BJ100" s="63">
        <v>1207760558.216995</v>
      </c>
      <c r="BK100" s="63">
        <v>1343180459.4217095</v>
      </c>
      <c r="BL100" s="63">
        <v>1303802028.44591</v>
      </c>
      <c r="BM100" s="63">
        <v>1298997608.3193164</v>
      </c>
      <c r="BN100" s="64">
        <v>1322159087.3672309</v>
      </c>
      <c r="BO100" s="64">
        <v>1430547714.5366263</v>
      </c>
      <c r="BP100" s="64">
        <v>1422091415.0886941</v>
      </c>
      <c r="BQ100" s="4">
        <v>1473683100.438334</v>
      </c>
      <c r="BR100" s="4">
        <v>1420034756.9759893</v>
      </c>
      <c r="BS100" s="4">
        <v>1470740031.1611388</v>
      </c>
      <c r="BT100" s="4">
        <v>1457850227.3119767</v>
      </c>
      <c r="BU100" s="4">
        <v>1607220393.6694183</v>
      </c>
      <c r="BV100" s="4">
        <v>1592337305.6457479</v>
      </c>
      <c r="BW100" s="4">
        <v>1589802481.2137909</v>
      </c>
      <c r="BX100" s="4">
        <v>1609672266.9979279</v>
      </c>
      <c r="BY100" s="4">
        <v>1682228645.2243273</v>
      </c>
      <c r="BZ100" s="4">
        <v>1798214454.8308749</v>
      </c>
      <c r="CA100" s="4">
        <v>1884422381.3522909</v>
      </c>
      <c r="CB100" s="4">
        <v>1968013170.7668037</v>
      </c>
      <c r="CC100" s="4">
        <v>1953945128.5343318</v>
      </c>
      <c r="CD100" s="4">
        <v>1928890226.1457076</v>
      </c>
      <c r="CE100" s="4">
        <v>2187160991.0280781</v>
      </c>
      <c r="CF100" s="4">
        <v>2118021382.617626</v>
      </c>
      <c r="CG100" s="4">
        <v>2132934443.7633688</v>
      </c>
      <c r="CH100" s="4">
        <v>2175958070.5231719</v>
      </c>
      <c r="CI100" s="4">
        <v>2342374817.6768661</v>
      </c>
      <c r="CJ100" s="4">
        <v>2451101252.123414</v>
      </c>
      <c r="CK100" s="4">
        <v>2438528269</v>
      </c>
      <c r="CL100" s="4">
        <v>2568943846</v>
      </c>
      <c r="CM100" s="4">
        <v>2780230337</v>
      </c>
      <c r="CN100" s="4">
        <v>3036071222</v>
      </c>
      <c r="CO100" s="4">
        <v>2838290375</v>
      </c>
      <c r="CP100" s="4">
        <v>2959411762</v>
      </c>
      <c r="CQ100" s="4">
        <v>3097999192</v>
      </c>
      <c r="CR100" s="4">
        <v>3397623988</v>
      </c>
      <c r="CS100" s="4">
        <v>2723903366</v>
      </c>
      <c r="CT100" s="4">
        <v>2834981456</v>
      </c>
      <c r="CU100" s="4">
        <v>3076532096</v>
      </c>
      <c r="CV100" s="4">
        <v>3194468604</v>
      </c>
      <c r="CW100" s="4">
        <v>3224201316</v>
      </c>
      <c r="CX100" s="4">
        <v>3239383675.1624699</v>
      </c>
      <c r="CY100" s="4">
        <v>3646267133.3556499</v>
      </c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  <c r="HQ100" s="42"/>
      <c r="HR100" s="42"/>
      <c r="HS100" s="42"/>
      <c r="HT100" s="42"/>
      <c r="HU100" s="42"/>
      <c r="HV100" s="42"/>
      <c r="HW100" s="42"/>
      <c r="HX100" s="42"/>
      <c r="HY100" s="42"/>
      <c r="HZ100" s="42"/>
      <c r="IA100" s="42"/>
      <c r="IB100" s="42"/>
      <c r="IC100" s="42"/>
      <c r="ID100" s="42"/>
      <c r="IE100" s="42"/>
      <c r="IF100" s="42"/>
    </row>
    <row r="101" spans="1:240" ht="12.75" x14ac:dyDescent="0.2">
      <c r="A101" s="3" t="s">
        <v>198</v>
      </c>
      <c r="B101" s="31" t="s">
        <v>199</v>
      </c>
      <c r="C101" s="62">
        <v>1031777.4801885553</v>
      </c>
      <c r="D101" s="63">
        <v>1037820.9784132964</v>
      </c>
      <c r="E101" s="63">
        <v>982828.79520708276</v>
      </c>
      <c r="F101" s="63">
        <v>1005104.058467253</v>
      </c>
      <c r="G101" s="63">
        <v>1003632.3376820135</v>
      </c>
      <c r="H101" s="63">
        <v>1031141.458712993</v>
      </c>
      <c r="I101" s="63">
        <v>1005703.1549478946</v>
      </c>
      <c r="J101" s="63">
        <v>1024836.8639194483</v>
      </c>
      <c r="K101" s="63">
        <v>1037018.1390696048</v>
      </c>
      <c r="L101" s="63">
        <v>1026337.7327676588</v>
      </c>
      <c r="M101" s="63">
        <v>1007630.9379747829</v>
      </c>
      <c r="N101" s="63">
        <v>998473.20757870818</v>
      </c>
      <c r="O101" s="63">
        <v>994328.38196332066</v>
      </c>
      <c r="P101" s="63">
        <v>1000082.6227134413</v>
      </c>
      <c r="Q101" s="63">
        <v>991847.04741032352</v>
      </c>
      <c r="R101" s="4">
        <v>986569.40725230658</v>
      </c>
      <c r="S101" s="4">
        <v>997665.49515558744</v>
      </c>
      <c r="T101" s="4">
        <v>990408.82701107371</v>
      </c>
      <c r="U101" s="4">
        <v>993236.95233076287</v>
      </c>
      <c r="V101" s="4">
        <v>988082.82458997832</v>
      </c>
      <c r="W101" s="4">
        <v>983600.59838920191</v>
      </c>
      <c r="X101" s="4">
        <v>1000684.2810672343</v>
      </c>
      <c r="Y101" s="4">
        <v>989788.94093583047</v>
      </c>
      <c r="Z101" s="4">
        <v>995999.27574844344</v>
      </c>
      <c r="AA101" s="4">
        <v>988735.13854955137</v>
      </c>
      <c r="AB101" s="4">
        <v>1012874.5913508845</v>
      </c>
      <c r="AC101" s="4">
        <v>982035.95685331128</v>
      </c>
      <c r="AD101" s="4">
        <v>976920.21392295428</v>
      </c>
      <c r="AE101" s="4">
        <v>974682.42061571963</v>
      </c>
      <c r="AF101" s="4">
        <v>1007351.1293925714</v>
      </c>
      <c r="AG101" s="4">
        <v>996662.57956966991</v>
      </c>
      <c r="AH101" s="4">
        <v>1003963.043046539</v>
      </c>
      <c r="AI101" s="4">
        <v>1026740.796488606</v>
      </c>
      <c r="AJ101" s="4">
        <v>1065088.729406181</v>
      </c>
      <c r="AK101" s="4">
        <v>1074974.0868917671</v>
      </c>
      <c r="AL101" s="4">
        <v>1054631</v>
      </c>
      <c r="AM101" s="4">
        <v>1053421</v>
      </c>
      <c r="AN101" s="4">
        <v>1075892</v>
      </c>
      <c r="AO101" s="4">
        <v>1061365</v>
      </c>
      <c r="AP101" s="4">
        <v>1075805</v>
      </c>
      <c r="AQ101" s="4">
        <v>1084936</v>
      </c>
      <c r="AR101" s="4">
        <v>1112765</v>
      </c>
      <c r="AS101" s="4">
        <v>1135054</v>
      </c>
      <c r="AT101" s="4">
        <v>1035795</v>
      </c>
      <c r="AU101" s="4">
        <v>1050574</v>
      </c>
      <c r="AV101" s="4">
        <v>1057936</v>
      </c>
      <c r="AW101" s="4">
        <v>1070557</v>
      </c>
      <c r="AX101" s="4">
        <v>1062769</v>
      </c>
      <c r="AY101" s="4">
        <v>1074374</v>
      </c>
      <c r="AZ101" s="4">
        <v>1073928</v>
      </c>
      <c r="BA101" s="50"/>
      <c r="BB101" s="62">
        <v>21823520844.308662</v>
      </c>
      <c r="BC101" s="63">
        <v>24088613005.723099</v>
      </c>
      <c r="BD101" s="63">
        <v>23013970111.103474</v>
      </c>
      <c r="BE101" s="63">
        <v>23321158606.451794</v>
      </c>
      <c r="BF101" s="63">
        <v>23432621863.155334</v>
      </c>
      <c r="BG101" s="63">
        <v>26631010727.264652</v>
      </c>
      <c r="BH101" s="63">
        <v>24305506775.809395</v>
      </c>
      <c r="BI101" s="63">
        <v>24875635524.798626</v>
      </c>
      <c r="BJ101" s="63">
        <v>24970848376.462589</v>
      </c>
      <c r="BK101" s="63">
        <v>27598972181.196461</v>
      </c>
      <c r="BL101" s="63">
        <v>25840481810.670464</v>
      </c>
      <c r="BM101" s="63">
        <v>25194309150.028164</v>
      </c>
      <c r="BN101" s="64">
        <v>25460792851.929523</v>
      </c>
      <c r="BO101" s="64">
        <v>27710840949.790272</v>
      </c>
      <c r="BP101" s="64">
        <v>26247493687.726944</v>
      </c>
      <c r="BQ101" s="4">
        <v>25852416816.451897</v>
      </c>
      <c r="BR101" s="4">
        <v>26875201161.561306</v>
      </c>
      <c r="BS101" s="4">
        <v>28872474451.738331</v>
      </c>
      <c r="BT101" s="4">
        <v>28861269681.758301</v>
      </c>
      <c r="BU101" s="4">
        <v>27394044095.666363</v>
      </c>
      <c r="BV101" s="4">
        <v>27450148475.227463</v>
      </c>
      <c r="BW101" s="4">
        <v>31086570794.724064</v>
      </c>
      <c r="BX101" s="4">
        <v>28449229592.121243</v>
      </c>
      <c r="BY101" s="4">
        <v>30443599408.81324</v>
      </c>
      <c r="BZ101" s="4">
        <v>30783757225.343502</v>
      </c>
      <c r="CA101" s="4">
        <v>34467381206.199738</v>
      </c>
      <c r="CB101" s="4">
        <v>32413059758.057682</v>
      </c>
      <c r="CC101" s="4">
        <v>31350654934.677708</v>
      </c>
      <c r="CD101" s="4">
        <v>32524244836.263191</v>
      </c>
      <c r="CE101" s="4">
        <v>36109737484.87822</v>
      </c>
      <c r="CF101" s="4">
        <v>34072951620.607677</v>
      </c>
      <c r="CG101" s="4">
        <v>36510357835.675087</v>
      </c>
      <c r="CH101" s="4">
        <v>39237827418.237274</v>
      </c>
      <c r="CI101" s="4">
        <v>46544832854.208656</v>
      </c>
      <c r="CJ101" s="4">
        <v>44609980941.071556</v>
      </c>
      <c r="CK101" s="4">
        <v>43402828914</v>
      </c>
      <c r="CL101" s="4">
        <v>44392667155</v>
      </c>
      <c r="CM101" s="4">
        <v>49043258937</v>
      </c>
      <c r="CN101" s="4">
        <v>42062704854</v>
      </c>
      <c r="CO101" s="4">
        <v>43955677463</v>
      </c>
      <c r="CP101" s="4">
        <v>46453490428</v>
      </c>
      <c r="CQ101" s="4">
        <v>53074832009</v>
      </c>
      <c r="CR101" s="4">
        <v>49572657666</v>
      </c>
      <c r="CS101" s="4">
        <v>40808352879</v>
      </c>
      <c r="CT101" s="4">
        <v>47671093100</v>
      </c>
      <c r="CU101" s="4">
        <v>54686632385</v>
      </c>
      <c r="CV101" s="4">
        <v>50216595431</v>
      </c>
      <c r="CW101" s="4">
        <v>49909285692</v>
      </c>
      <c r="CX101" s="4">
        <v>52937766232.052002</v>
      </c>
      <c r="CY101" s="4">
        <v>59642174965.8088</v>
      </c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  <c r="FT101" s="42"/>
      <c r="FU101" s="42"/>
      <c r="FV101" s="42"/>
      <c r="FW101" s="42"/>
      <c r="FX101" s="42"/>
      <c r="FY101" s="42"/>
      <c r="FZ101" s="42"/>
      <c r="GA101" s="42"/>
      <c r="GB101" s="42"/>
      <c r="GC101" s="42"/>
      <c r="GD101" s="42"/>
      <c r="GE101" s="42"/>
      <c r="GF101" s="42"/>
      <c r="GG101" s="42"/>
      <c r="GH101" s="42"/>
      <c r="GI101" s="42"/>
      <c r="GJ101" s="42"/>
      <c r="GK101" s="42"/>
      <c r="GL101" s="42"/>
      <c r="GM101" s="42"/>
      <c r="GN101" s="42"/>
      <c r="GO101" s="42"/>
      <c r="GP101" s="42"/>
      <c r="GQ101" s="42"/>
      <c r="GR101" s="42"/>
      <c r="GS101" s="42"/>
      <c r="GT101" s="42"/>
      <c r="GU101" s="42"/>
      <c r="GV101" s="42"/>
      <c r="GW101" s="42"/>
      <c r="GX101" s="42"/>
      <c r="GY101" s="42"/>
      <c r="GZ101" s="42"/>
      <c r="HA101" s="42"/>
      <c r="HB101" s="42"/>
      <c r="HC101" s="42"/>
      <c r="HD101" s="42"/>
      <c r="HE101" s="42"/>
      <c r="HF101" s="42"/>
      <c r="HG101" s="42"/>
      <c r="HH101" s="42"/>
      <c r="HI101" s="42"/>
      <c r="HJ101" s="42"/>
      <c r="HK101" s="42"/>
      <c r="HL101" s="42"/>
      <c r="HM101" s="42"/>
      <c r="HN101" s="42"/>
      <c r="HO101" s="42"/>
      <c r="HP101" s="42"/>
      <c r="HQ101" s="42"/>
      <c r="HR101" s="42"/>
      <c r="HS101" s="42"/>
      <c r="HT101" s="42"/>
      <c r="HU101" s="42"/>
      <c r="HV101" s="42"/>
      <c r="HW101" s="42"/>
      <c r="HX101" s="42"/>
      <c r="HY101" s="42"/>
      <c r="HZ101" s="42"/>
      <c r="IA101" s="42"/>
      <c r="IB101" s="42"/>
      <c r="IC101" s="42"/>
      <c r="ID101" s="42"/>
      <c r="IE101" s="42"/>
      <c r="IF101" s="42"/>
    </row>
    <row r="102" spans="1:240" s="2" customFormat="1" ht="11.25" x14ac:dyDescent="0.2">
      <c r="A102" s="38" t="s">
        <v>200</v>
      </c>
      <c r="B102" s="2" t="s">
        <v>201</v>
      </c>
      <c r="C102" s="66">
        <f t="shared" ref="C102:Q102" si="152">C103+C109</f>
        <v>2210673.2382529601</v>
      </c>
      <c r="D102" s="60">
        <f t="shared" si="152"/>
        <v>2207452.2553315479</v>
      </c>
      <c r="E102" s="60">
        <f t="shared" si="152"/>
        <v>2214950.4823244619</v>
      </c>
      <c r="F102" s="60">
        <f t="shared" si="152"/>
        <v>2246675.7579607507</v>
      </c>
      <c r="G102" s="60">
        <f t="shared" si="152"/>
        <v>2260041.4578499934</v>
      </c>
      <c r="H102" s="60">
        <f t="shared" si="152"/>
        <v>2291163.955158941</v>
      </c>
      <c r="I102" s="60">
        <f t="shared" si="152"/>
        <v>2374057.8661247194</v>
      </c>
      <c r="J102" s="60">
        <f t="shared" si="152"/>
        <v>2355921.6336696646</v>
      </c>
      <c r="K102" s="60">
        <f t="shared" si="152"/>
        <v>2365212.2295669625</v>
      </c>
      <c r="L102" s="60">
        <f t="shared" si="152"/>
        <v>2358881.9249512306</v>
      </c>
      <c r="M102" s="60">
        <f t="shared" si="152"/>
        <v>2380221.204889561</v>
      </c>
      <c r="N102" s="60">
        <f t="shared" si="152"/>
        <v>2409543.3890425423</v>
      </c>
      <c r="O102" s="60">
        <f t="shared" si="152"/>
        <v>2433282.7000481952</v>
      </c>
      <c r="P102" s="60">
        <f t="shared" si="152"/>
        <v>2425726.9275815608</v>
      </c>
      <c r="Q102" s="60">
        <f t="shared" si="152"/>
        <v>2463103.8089331491</v>
      </c>
      <c r="R102" s="60">
        <f t="shared" ref="R102:Z102" si="153">R103+R109</f>
        <v>2446764.1508699455</v>
      </c>
      <c r="S102" s="60">
        <f t="shared" si="153"/>
        <v>2461402.4988045525</v>
      </c>
      <c r="T102" s="60">
        <f t="shared" si="153"/>
        <v>2478730.4880440193</v>
      </c>
      <c r="U102" s="60">
        <f t="shared" si="153"/>
        <v>2530408.874544064</v>
      </c>
      <c r="V102" s="60">
        <f t="shared" si="153"/>
        <v>2715462.9054515166</v>
      </c>
      <c r="W102" s="60">
        <f t="shared" si="153"/>
        <v>2546762.327245445</v>
      </c>
      <c r="X102" s="60">
        <f t="shared" si="153"/>
        <v>2553888.1080014966</v>
      </c>
      <c r="Y102" s="60">
        <f t="shared" si="153"/>
        <v>2538356.6473651836</v>
      </c>
      <c r="Z102" s="60">
        <f t="shared" si="153"/>
        <v>2544948.3786320286</v>
      </c>
      <c r="AA102" s="60">
        <f t="shared" ref="AA102:AG102" si="154">AA103+AA109</f>
        <v>2565965.8187703434</v>
      </c>
      <c r="AB102" s="60">
        <f t="shared" si="154"/>
        <v>2595431.8294763286</v>
      </c>
      <c r="AC102" s="60">
        <f t="shared" si="154"/>
        <v>2659029.5217291764</v>
      </c>
      <c r="AD102" s="60">
        <f t="shared" si="154"/>
        <v>2613694.4461465152</v>
      </c>
      <c r="AE102" s="60">
        <f t="shared" si="154"/>
        <v>2698041.5915469048</v>
      </c>
      <c r="AF102" s="60">
        <f t="shared" si="154"/>
        <v>2618634.7094681123</v>
      </c>
      <c r="AG102" s="60">
        <f t="shared" si="154"/>
        <v>2610498.7429346405</v>
      </c>
      <c r="AH102" s="43">
        <f t="shared" ref="AH102:AO102" si="155">AH103+AH109</f>
        <v>2620868.1584602147</v>
      </c>
      <c r="AI102" s="43">
        <f t="shared" si="155"/>
        <v>2632320.4922802714</v>
      </c>
      <c r="AJ102" s="43">
        <f t="shared" si="155"/>
        <v>2661398.6673336783</v>
      </c>
      <c r="AK102" s="43">
        <f t="shared" si="155"/>
        <v>2750699.0249936571</v>
      </c>
      <c r="AL102" s="43">
        <f t="shared" si="155"/>
        <v>2686853</v>
      </c>
      <c r="AM102" s="43">
        <f t="shared" si="155"/>
        <v>2696953</v>
      </c>
      <c r="AN102" s="43">
        <f t="shared" si="155"/>
        <v>2711418</v>
      </c>
      <c r="AO102" s="43">
        <f t="shared" si="155"/>
        <v>2736317</v>
      </c>
      <c r="AP102" s="43">
        <f>AP103+AP109</f>
        <v>2780812</v>
      </c>
      <c r="AQ102" s="43">
        <f t="shared" ref="AQ102:AX102" si="156">AQ103+AQ109</f>
        <v>2782145</v>
      </c>
      <c r="AR102" s="43">
        <f t="shared" si="156"/>
        <v>2792710</v>
      </c>
      <c r="AS102" s="43">
        <f t="shared" si="156"/>
        <v>2814310</v>
      </c>
      <c r="AT102" s="43">
        <f t="shared" si="156"/>
        <v>2711540</v>
      </c>
      <c r="AU102" s="43">
        <f t="shared" si="156"/>
        <v>2742048</v>
      </c>
      <c r="AV102" s="43">
        <f t="shared" si="156"/>
        <v>2807580</v>
      </c>
      <c r="AW102" s="43">
        <f t="shared" si="156"/>
        <v>2856361</v>
      </c>
      <c r="AX102" s="43">
        <f t="shared" si="156"/>
        <v>2790279</v>
      </c>
      <c r="AY102" s="43">
        <v>2852337</v>
      </c>
      <c r="AZ102" s="43">
        <v>2897980</v>
      </c>
      <c r="BA102" s="61"/>
      <c r="BB102" s="66">
        <f t="shared" ref="BB102:BP102" si="157">BB103+BB109</f>
        <v>84351387323.789291</v>
      </c>
      <c r="BC102" s="60">
        <f t="shared" si="157"/>
        <v>100145581129.61525</v>
      </c>
      <c r="BD102" s="60">
        <f t="shared" si="157"/>
        <v>94793516052.412704</v>
      </c>
      <c r="BE102" s="60">
        <f t="shared" si="157"/>
        <v>97182517041.611313</v>
      </c>
      <c r="BF102" s="60">
        <f t="shared" si="157"/>
        <v>99079145862.636627</v>
      </c>
      <c r="BG102" s="60">
        <f t="shared" si="157"/>
        <v>112558340386.6156</v>
      </c>
      <c r="BH102" s="60">
        <f t="shared" si="157"/>
        <v>105259820876.49678</v>
      </c>
      <c r="BI102" s="60">
        <f t="shared" si="157"/>
        <v>109538025494.32065</v>
      </c>
      <c r="BJ102" s="60">
        <f t="shared" si="157"/>
        <v>117809792167.77211</v>
      </c>
      <c r="BK102" s="60">
        <f t="shared" si="157"/>
        <v>121457151132.65955</v>
      </c>
      <c r="BL102" s="60">
        <f t="shared" si="157"/>
        <v>118151828865.05112</v>
      </c>
      <c r="BM102" s="60">
        <f t="shared" si="157"/>
        <v>119599265110.37308</v>
      </c>
      <c r="BN102" s="60">
        <f t="shared" si="157"/>
        <v>131604223560.70834</v>
      </c>
      <c r="BO102" s="60">
        <f t="shared" si="157"/>
        <v>134449910594.04289</v>
      </c>
      <c r="BP102" s="60">
        <f t="shared" si="157"/>
        <v>131193627730.97058</v>
      </c>
      <c r="BQ102" s="60">
        <f>BQ103+BQ109</f>
        <v>137039129563.54086</v>
      </c>
      <c r="BR102" s="60">
        <f t="shared" ref="BR102:BY102" si="158">BR103+BR109</f>
        <v>139926685393.04184</v>
      </c>
      <c r="BS102" s="60">
        <f t="shared" si="158"/>
        <v>145117467725.77942</v>
      </c>
      <c r="BT102" s="60">
        <f t="shared" si="158"/>
        <v>142838857929.86383</v>
      </c>
      <c r="BU102" s="60">
        <f t="shared" si="158"/>
        <v>150084723013.48755</v>
      </c>
      <c r="BV102" s="60">
        <f t="shared" si="158"/>
        <v>155468924903.12097</v>
      </c>
      <c r="BW102" s="60">
        <f t="shared" si="158"/>
        <v>159684254472.10199</v>
      </c>
      <c r="BX102" s="60">
        <f t="shared" si="158"/>
        <v>154970942414.09265</v>
      </c>
      <c r="BY102" s="60">
        <f t="shared" si="158"/>
        <v>160059913475.76016</v>
      </c>
      <c r="BZ102" s="60">
        <f t="shared" ref="BZ102:CF102" si="159">BZ103+BZ109</f>
        <v>167055803116.50449</v>
      </c>
      <c r="CA102" s="60">
        <f t="shared" si="159"/>
        <v>174044696750.21268</v>
      </c>
      <c r="CB102" s="60">
        <f t="shared" si="159"/>
        <v>172447266151.36957</v>
      </c>
      <c r="CC102" s="60">
        <f t="shared" si="159"/>
        <v>181127360641.78061</v>
      </c>
      <c r="CD102" s="60">
        <f t="shared" si="159"/>
        <v>185474194601.80838</v>
      </c>
      <c r="CE102" s="60">
        <f t="shared" si="159"/>
        <v>192326175171.46301</v>
      </c>
      <c r="CF102" s="60">
        <f t="shared" si="159"/>
        <v>188577709870.46527</v>
      </c>
      <c r="CG102" s="43">
        <f t="shared" ref="CG102:CW102" si="160">CG103+CG109</f>
        <v>197715667180.11658</v>
      </c>
      <c r="CH102" s="43">
        <f t="shared" si="160"/>
        <v>203445457513.87686</v>
      </c>
      <c r="CI102" s="43">
        <f t="shared" si="160"/>
        <v>211907093163.30768</v>
      </c>
      <c r="CJ102" s="43">
        <f t="shared" si="160"/>
        <v>205204111694.28787</v>
      </c>
      <c r="CK102" s="43">
        <f t="shared" si="160"/>
        <v>209929617819</v>
      </c>
      <c r="CL102" s="43">
        <f t="shared" si="160"/>
        <v>227954894703</v>
      </c>
      <c r="CM102" s="43">
        <f t="shared" si="160"/>
        <v>235114657749</v>
      </c>
      <c r="CN102" s="43">
        <f t="shared" si="160"/>
        <v>226371802441</v>
      </c>
      <c r="CO102" s="43">
        <f t="shared" si="160"/>
        <v>236711828015</v>
      </c>
      <c r="CP102" s="43">
        <f t="shared" si="160"/>
        <v>241218765800</v>
      </c>
      <c r="CQ102" s="43">
        <f t="shared" si="160"/>
        <v>254338896477</v>
      </c>
      <c r="CR102" s="43">
        <f t="shared" si="160"/>
        <v>244458921369</v>
      </c>
      <c r="CS102" s="43">
        <f t="shared" si="160"/>
        <v>235042476907</v>
      </c>
      <c r="CT102" s="43">
        <f t="shared" si="160"/>
        <v>241561669119</v>
      </c>
      <c r="CU102" s="43">
        <f t="shared" si="160"/>
        <v>255813526569</v>
      </c>
      <c r="CV102" s="43">
        <f t="shared" si="160"/>
        <v>251144557804</v>
      </c>
      <c r="CW102" s="43">
        <f t="shared" si="160"/>
        <v>255756813173</v>
      </c>
      <c r="CX102" s="43">
        <v>270449024642.62399</v>
      </c>
      <c r="CY102" s="43">
        <v>279697582686.82367</v>
      </c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28"/>
      <c r="FZ102" s="28"/>
      <c r="GA102" s="28"/>
      <c r="GB102" s="28"/>
      <c r="GC102" s="28"/>
      <c r="GD102" s="28"/>
      <c r="GE102" s="28"/>
      <c r="GF102" s="28"/>
      <c r="GG102" s="28"/>
      <c r="GH102" s="28"/>
      <c r="GI102" s="28"/>
      <c r="GJ102" s="28"/>
      <c r="GK102" s="28"/>
      <c r="GL102" s="28"/>
      <c r="GM102" s="28"/>
      <c r="GN102" s="28"/>
      <c r="GO102" s="28"/>
      <c r="GP102" s="28"/>
      <c r="GQ102" s="28"/>
      <c r="GR102" s="28"/>
      <c r="GS102" s="28"/>
      <c r="GT102" s="28"/>
      <c r="GU102" s="28"/>
      <c r="GV102" s="28"/>
      <c r="GW102" s="28"/>
      <c r="GX102" s="28"/>
      <c r="GY102" s="28"/>
      <c r="GZ102" s="28"/>
      <c r="HA102" s="28"/>
      <c r="HB102" s="28"/>
      <c r="HC102" s="28"/>
      <c r="HD102" s="28"/>
      <c r="HE102" s="28"/>
      <c r="HF102" s="28"/>
      <c r="HG102" s="28"/>
      <c r="HH102" s="28"/>
      <c r="HI102" s="28"/>
      <c r="HJ102" s="28"/>
      <c r="HK102" s="28"/>
      <c r="HL102" s="28"/>
      <c r="HM102" s="28"/>
      <c r="HN102" s="28"/>
      <c r="HO102" s="28"/>
      <c r="HP102" s="28"/>
      <c r="HQ102" s="28"/>
      <c r="HR102" s="28"/>
      <c r="HS102" s="28"/>
      <c r="HT102" s="28"/>
      <c r="HU102" s="28"/>
      <c r="HV102" s="28"/>
      <c r="HW102" s="28"/>
      <c r="HX102" s="28"/>
      <c r="HY102" s="28"/>
      <c r="HZ102" s="28"/>
      <c r="IA102" s="28"/>
      <c r="IB102" s="28"/>
      <c r="IC102" s="28"/>
      <c r="ID102" s="28"/>
      <c r="IE102" s="28"/>
      <c r="IF102" s="28"/>
    </row>
    <row r="103" spans="1:240" ht="11.25" x14ac:dyDescent="0.2">
      <c r="A103" s="39" t="s">
        <v>202</v>
      </c>
      <c r="B103" s="33" t="s">
        <v>203</v>
      </c>
      <c r="C103" s="67">
        <f>SUM(C104:C108)</f>
        <v>1781091.835804733</v>
      </c>
      <c r="D103" s="68">
        <f>SUM(D104:D108)</f>
        <v>1780553.4476423974</v>
      </c>
      <c r="E103" s="68">
        <f>SUM(E104:E108)</f>
        <v>1790576.764208894</v>
      </c>
      <c r="F103" s="68">
        <f t="shared" ref="F103:Q103" si="161">SUM(F104:F108)</f>
        <v>1816509.4637826115</v>
      </c>
      <c r="G103" s="68">
        <f t="shared" si="161"/>
        <v>1828245.559449251</v>
      </c>
      <c r="H103" s="68">
        <f t="shared" si="161"/>
        <v>1847074.7413646968</v>
      </c>
      <c r="I103" s="68">
        <f t="shared" si="161"/>
        <v>1924268.7123633944</v>
      </c>
      <c r="J103" s="68">
        <f t="shared" si="161"/>
        <v>1903542.0726128279</v>
      </c>
      <c r="K103" s="68">
        <f t="shared" si="161"/>
        <v>1913485.9368724881</v>
      </c>
      <c r="L103" s="68">
        <f t="shared" si="161"/>
        <v>1906053.1156756235</v>
      </c>
      <c r="M103" s="68">
        <f t="shared" si="161"/>
        <v>1918850.3295461738</v>
      </c>
      <c r="N103" s="68">
        <f t="shared" si="161"/>
        <v>1943360.1096181448</v>
      </c>
      <c r="O103" s="68">
        <f t="shared" si="161"/>
        <v>1962406.1273096122</v>
      </c>
      <c r="P103" s="68">
        <f t="shared" si="161"/>
        <v>1948933.5147931715</v>
      </c>
      <c r="Q103" s="68">
        <f t="shared" si="161"/>
        <v>1986618.799845024</v>
      </c>
      <c r="R103" s="7">
        <f t="shared" ref="R103:Z103" si="162">SUM(R104:R108)</f>
        <v>1973835.1512928081</v>
      </c>
      <c r="S103" s="7">
        <f t="shared" si="162"/>
        <v>1986146.8055633956</v>
      </c>
      <c r="T103" s="7">
        <f t="shared" si="162"/>
        <v>1999716.5358176245</v>
      </c>
      <c r="U103" s="7">
        <f t="shared" si="162"/>
        <v>2045865.9575692243</v>
      </c>
      <c r="V103" s="7">
        <f t="shared" si="162"/>
        <v>2230395.7219388913</v>
      </c>
      <c r="W103" s="7">
        <f t="shared" si="162"/>
        <v>2058154.7287081704</v>
      </c>
      <c r="X103" s="7">
        <f t="shared" si="162"/>
        <v>2069751.0348082192</v>
      </c>
      <c r="Y103" s="7">
        <f t="shared" si="162"/>
        <v>2050744.6279536518</v>
      </c>
      <c r="Z103" s="7">
        <f t="shared" si="162"/>
        <v>2060842.7563310023</v>
      </c>
      <c r="AA103" s="7">
        <f t="shared" ref="AA103:AC103" si="163">SUM(AA104:AA108)</f>
        <v>2066120.0204409289</v>
      </c>
      <c r="AB103" s="7">
        <f t="shared" si="163"/>
        <v>2077881.3136599199</v>
      </c>
      <c r="AC103" s="7">
        <f t="shared" si="163"/>
        <v>2124894.9489985043</v>
      </c>
      <c r="AD103" s="7">
        <f>SUM(AD104:AD108)</f>
        <v>2079219.8378237418</v>
      </c>
      <c r="AE103" s="7">
        <f t="shared" ref="AE103:AG103" si="164">SUM(AE104:AE108)</f>
        <v>2149599.6216717032</v>
      </c>
      <c r="AF103" s="7">
        <f t="shared" si="164"/>
        <v>2056697.3183731711</v>
      </c>
      <c r="AG103" s="7">
        <f t="shared" si="164"/>
        <v>2047842.5799772635</v>
      </c>
      <c r="AH103" s="14">
        <f t="shared" ref="AH103:AO103" si="165">SUM(AH104:AH108)</f>
        <v>2037886.0664507914</v>
      </c>
      <c r="AI103" s="14">
        <f t="shared" si="165"/>
        <v>2033508.6907439334</v>
      </c>
      <c r="AJ103" s="14">
        <f t="shared" si="165"/>
        <v>2046549.7571084183</v>
      </c>
      <c r="AK103" s="14">
        <f t="shared" si="165"/>
        <v>2115627.5077601294</v>
      </c>
      <c r="AL103" s="14">
        <f t="shared" si="165"/>
        <v>2048505</v>
      </c>
      <c r="AM103" s="14">
        <f t="shared" si="165"/>
        <v>2052203</v>
      </c>
      <c r="AN103" s="14">
        <f t="shared" si="165"/>
        <v>2055606</v>
      </c>
      <c r="AO103" s="14">
        <f t="shared" si="165"/>
        <v>2070775</v>
      </c>
      <c r="AP103" s="14">
        <f>SUM(AP104:AP108)</f>
        <v>2109238</v>
      </c>
      <c r="AQ103" s="14">
        <f t="shared" ref="AQ103:AX103" si="166">SUM(AQ104:AQ108)</f>
        <v>2108313</v>
      </c>
      <c r="AR103" s="14">
        <f t="shared" si="166"/>
        <v>2107752</v>
      </c>
      <c r="AS103" s="14">
        <f t="shared" si="166"/>
        <v>2123346</v>
      </c>
      <c r="AT103" s="14">
        <f t="shared" si="166"/>
        <v>2077164</v>
      </c>
      <c r="AU103" s="14">
        <f t="shared" si="166"/>
        <v>2098848</v>
      </c>
      <c r="AV103" s="14">
        <f t="shared" si="166"/>
        <v>2154441</v>
      </c>
      <c r="AW103" s="14">
        <f t="shared" si="166"/>
        <v>2198646</v>
      </c>
      <c r="AX103" s="14">
        <f t="shared" si="166"/>
        <v>2134632</v>
      </c>
      <c r="AY103" s="14">
        <v>2193623</v>
      </c>
      <c r="AZ103" s="14">
        <v>2239126</v>
      </c>
      <c r="BA103" s="51"/>
      <c r="BB103" s="67">
        <f>SUM(BB104:BB108)</f>
        <v>70584039632.947952</v>
      </c>
      <c r="BC103" s="68">
        <f>SUM(BC104:BC108)</f>
        <v>85033098924.167633</v>
      </c>
      <c r="BD103" s="68">
        <f t="shared" ref="BD103:BP103" si="167">SUM(BD104:BD108)</f>
        <v>80235672354.598343</v>
      </c>
      <c r="BE103" s="68">
        <f t="shared" si="167"/>
        <v>81907060269.781235</v>
      </c>
      <c r="BF103" s="68">
        <f t="shared" si="167"/>
        <v>83475756593.824448</v>
      </c>
      <c r="BG103" s="68">
        <f t="shared" si="167"/>
        <v>95140271337.738724</v>
      </c>
      <c r="BH103" s="68">
        <f t="shared" si="167"/>
        <v>88609512650.317673</v>
      </c>
      <c r="BI103" s="68">
        <f t="shared" si="167"/>
        <v>91860906009.991028</v>
      </c>
      <c r="BJ103" s="68">
        <f t="shared" si="167"/>
        <v>100055236537.21326</v>
      </c>
      <c r="BK103" s="68">
        <f t="shared" si="167"/>
        <v>101987185146.73138</v>
      </c>
      <c r="BL103" s="68">
        <f t="shared" si="167"/>
        <v>98521136529.725449</v>
      </c>
      <c r="BM103" s="68">
        <f t="shared" si="167"/>
        <v>99662385619.594269</v>
      </c>
      <c r="BN103" s="68">
        <f t="shared" si="167"/>
        <v>110917849326.51605</v>
      </c>
      <c r="BO103" s="68">
        <f t="shared" si="167"/>
        <v>111816204093.80991</v>
      </c>
      <c r="BP103" s="68">
        <f t="shared" si="167"/>
        <v>109445737829.56664</v>
      </c>
      <c r="BQ103" s="11">
        <f>SUM(BQ104:BQ108)</f>
        <v>114451118577.40729</v>
      </c>
      <c r="BR103" s="11">
        <f t="shared" ref="BR103:BY103" si="168">SUM(BR104:BR108)</f>
        <v>117104847944.54019</v>
      </c>
      <c r="BS103" s="11">
        <f t="shared" si="168"/>
        <v>119904020948.13077</v>
      </c>
      <c r="BT103" s="11">
        <f t="shared" si="168"/>
        <v>118929901542.32341</v>
      </c>
      <c r="BU103" s="11">
        <f t="shared" si="168"/>
        <v>125295375916.89438</v>
      </c>
      <c r="BV103" s="11">
        <f t="shared" si="168"/>
        <v>130159418116.36116</v>
      </c>
      <c r="BW103" s="11">
        <f t="shared" si="168"/>
        <v>131700993065.76434</v>
      </c>
      <c r="BX103" s="11">
        <f t="shared" si="168"/>
        <v>128557240902.76503</v>
      </c>
      <c r="BY103" s="11">
        <f t="shared" si="168"/>
        <v>133687502111.06461</v>
      </c>
      <c r="BZ103" s="11">
        <f t="shared" ref="BZ103:CF103" si="169">SUM(BZ104:BZ108)</f>
        <v>138993713521.04214</v>
      </c>
      <c r="CA103" s="11">
        <f t="shared" si="169"/>
        <v>142394848152.89221</v>
      </c>
      <c r="CB103" s="11">
        <f t="shared" si="169"/>
        <v>141236091499.96466</v>
      </c>
      <c r="CC103" s="11">
        <f t="shared" si="169"/>
        <v>148239506918.36768</v>
      </c>
      <c r="CD103" s="11">
        <f t="shared" si="169"/>
        <v>151504683573.72586</v>
      </c>
      <c r="CE103" s="11">
        <f t="shared" si="169"/>
        <v>154312582099.29724</v>
      </c>
      <c r="CF103" s="11">
        <f t="shared" si="169"/>
        <v>151875141493.01392</v>
      </c>
      <c r="CG103" s="45">
        <f t="shared" ref="CG103:CW103" si="170">SUM(CG104:CG108)</f>
        <v>159022453102.68683</v>
      </c>
      <c r="CH103" s="45">
        <f t="shared" si="170"/>
        <v>162806215497.45819</v>
      </c>
      <c r="CI103" s="45">
        <f t="shared" si="170"/>
        <v>167474273615.86331</v>
      </c>
      <c r="CJ103" s="45">
        <f t="shared" si="170"/>
        <v>162084237971.29108</v>
      </c>
      <c r="CK103" s="45">
        <f t="shared" si="170"/>
        <v>163664463009</v>
      </c>
      <c r="CL103" s="45">
        <f t="shared" si="170"/>
        <v>180564730530</v>
      </c>
      <c r="CM103" s="45">
        <f t="shared" si="170"/>
        <v>181802927018</v>
      </c>
      <c r="CN103" s="45">
        <f t="shared" si="170"/>
        <v>176746123789</v>
      </c>
      <c r="CO103" s="45">
        <f t="shared" si="170"/>
        <v>184493294085</v>
      </c>
      <c r="CP103" s="45">
        <f t="shared" si="170"/>
        <v>188163984393</v>
      </c>
      <c r="CQ103" s="45">
        <f t="shared" si="170"/>
        <v>195463229936</v>
      </c>
      <c r="CR103" s="45">
        <f t="shared" si="170"/>
        <v>190626793973</v>
      </c>
      <c r="CS103" s="45">
        <f t="shared" si="170"/>
        <v>188989316279</v>
      </c>
      <c r="CT103" s="45">
        <f t="shared" si="170"/>
        <v>191107298088</v>
      </c>
      <c r="CU103" s="45">
        <f t="shared" si="170"/>
        <v>197355101661</v>
      </c>
      <c r="CV103" s="45">
        <f t="shared" si="170"/>
        <v>194981002799</v>
      </c>
      <c r="CW103" s="45">
        <f t="shared" si="170"/>
        <v>197680155994</v>
      </c>
      <c r="CX103" s="45">
        <v>211135495454</v>
      </c>
      <c r="CY103" s="45">
        <v>214655843016</v>
      </c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  <c r="HS103" s="42"/>
      <c r="HT103" s="42"/>
      <c r="HU103" s="42"/>
      <c r="HV103" s="42"/>
      <c r="HW103" s="42"/>
      <c r="HX103" s="42"/>
      <c r="HY103" s="42"/>
      <c r="HZ103" s="42"/>
      <c r="IA103" s="42"/>
      <c r="IB103" s="42"/>
      <c r="IC103" s="42"/>
      <c r="ID103" s="42"/>
      <c r="IE103" s="42"/>
      <c r="IF103" s="42"/>
    </row>
    <row r="104" spans="1:240" ht="12.75" x14ac:dyDescent="0.2">
      <c r="A104" s="8" t="s">
        <v>204</v>
      </c>
      <c r="B104" s="31" t="s">
        <v>205</v>
      </c>
      <c r="C104" s="62">
        <v>412995.10636673152</v>
      </c>
      <c r="D104" s="63">
        <v>414133.18008309917</v>
      </c>
      <c r="E104" s="63">
        <v>410033.44539203023</v>
      </c>
      <c r="F104" s="63">
        <v>418337.11951246765</v>
      </c>
      <c r="G104" s="63">
        <v>416131.30636348762</v>
      </c>
      <c r="H104" s="63">
        <v>417183.27704854985</v>
      </c>
      <c r="I104" s="63">
        <v>427238.31811153929</v>
      </c>
      <c r="J104" s="63">
        <v>431906.68699103151</v>
      </c>
      <c r="K104" s="63">
        <v>440705.39188941394</v>
      </c>
      <c r="L104" s="63">
        <v>438996.34512194333</v>
      </c>
      <c r="M104" s="63">
        <v>443129.42976631882</v>
      </c>
      <c r="N104" s="63">
        <v>451278.7083691071</v>
      </c>
      <c r="O104" s="63">
        <v>453908.77820094867</v>
      </c>
      <c r="P104" s="63">
        <v>448396.39980982925</v>
      </c>
      <c r="Q104" s="63">
        <v>454659.65746387013</v>
      </c>
      <c r="R104" s="4">
        <v>452164.19174255122</v>
      </c>
      <c r="S104" s="4">
        <v>451608.21946039383</v>
      </c>
      <c r="T104" s="4">
        <v>453306.98342550779</v>
      </c>
      <c r="U104" s="4">
        <v>454241.77668074815</v>
      </c>
      <c r="V104" s="4">
        <v>455891.27795822878</v>
      </c>
      <c r="W104" s="4">
        <v>454810.02209439198</v>
      </c>
      <c r="X104" s="4">
        <v>450934.86131568876</v>
      </c>
      <c r="Y104" s="4">
        <v>448686.38539339852</v>
      </c>
      <c r="Z104" s="4">
        <v>473701</v>
      </c>
      <c r="AA104" s="4">
        <v>487073</v>
      </c>
      <c r="AB104" s="4">
        <v>481428</v>
      </c>
      <c r="AC104" s="4">
        <v>486375</v>
      </c>
      <c r="AD104" s="4">
        <v>482090.67517920578</v>
      </c>
      <c r="AE104" s="4">
        <v>483502.15758732724</v>
      </c>
      <c r="AF104" s="4">
        <v>481164.80865750514</v>
      </c>
      <c r="AG104" s="4">
        <v>482881.512320004</v>
      </c>
      <c r="AH104" s="4">
        <v>475141.764252336</v>
      </c>
      <c r="AI104" s="4">
        <v>470968.1246007671</v>
      </c>
      <c r="AJ104" s="4">
        <v>467314.2014735344</v>
      </c>
      <c r="AK104" s="4">
        <v>466971.15459306387</v>
      </c>
      <c r="AL104" s="4">
        <v>466801</v>
      </c>
      <c r="AM104" s="4">
        <v>464220</v>
      </c>
      <c r="AN104" s="4">
        <v>461846</v>
      </c>
      <c r="AO104" s="4">
        <v>467313</v>
      </c>
      <c r="AP104" s="4">
        <v>463774</v>
      </c>
      <c r="AQ104" s="4">
        <v>461649</v>
      </c>
      <c r="AR104" s="4">
        <v>459604</v>
      </c>
      <c r="AS104" s="4">
        <v>462293</v>
      </c>
      <c r="AT104" s="4">
        <v>457420</v>
      </c>
      <c r="AU104" s="4">
        <v>455327</v>
      </c>
      <c r="AV104" s="4">
        <v>453525</v>
      </c>
      <c r="AW104" s="4">
        <v>453295</v>
      </c>
      <c r="AX104" s="4">
        <v>449891</v>
      </c>
      <c r="AY104" s="4">
        <v>451090</v>
      </c>
      <c r="AZ104" s="4">
        <v>445729</v>
      </c>
      <c r="BA104" s="50"/>
      <c r="BB104" s="62">
        <v>16410120268.130711</v>
      </c>
      <c r="BC104" s="63">
        <v>19210971595.403145</v>
      </c>
      <c r="BD104" s="63">
        <v>18472772680.51429</v>
      </c>
      <c r="BE104" s="63">
        <v>18648541163.756271</v>
      </c>
      <c r="BF104" s="63">
        <v>19418724923.856228</v>
      </c>
      <c r="BG104" s="63">
        <v>21911767001.594971</v>
      </c>
      <c r="BH104" s="63">
        <v>20955943961.759048</v>
      </c>
      <c r="BI104" s="63">
        <v>21491133888.610092</v>
      </c>
      <c r="BJ104" s="63">
        <v>23474767121.663273</v>
      </c>
      <c r="BK104" s="63">
        <v>24736954587.083504</v>
      </c>
      <c r="BL104" s="63">
        <v>24219713064.410206</v>
      </c>
      <c r="BM104" s="63">
        <v>24052277518.347656</v>
      </c>
      <c r="BN104" s="64">
        <v>27772227891.654079</v>
      </c>
      <c r="BO104" s="64">
        <v>28508442391.844967</v>
      </c>
      <c r="BP104" s="64">
        <v>28577173172.826435</v>
      </c>
      <c r="BQ104" s="4">
        <v>28869263940.156094</v>
      </c>
      <c r="BR104" s="4">
        <v>28657885750.334549</v>
      </c>
      <c r="BS104" s="4">
        <v>28901914497.996239</v>
      </c>
      <c r="BT104" s="4">
        <v>29649795219.673538</v>
      </c>
      <c r="BU104" s="4">
        <v>30188136034.78614</v>
      </c>
      <c r="BV104" s="4">
        <v>32387544940.010109</v>
      </c>
      <c r="BW104" s="4">
        <v>32006651406.533688</v>
      </c>
      <c r="BX104" s="4">
        <v>31644396134.501209</v>
      </c>
      <c r="BY104" s="4">
        <v>33404973545</v>
      </c>
      <c r="BZ104" s="4">
        <v>35067617357</v>
      </c>
      <c r="CA104" s="4">
        <v>35090891828</v>
      </c>
      <c r="CB104" s="4">
        <v>36178604002</v>
      </c>
      <c r="CC104" s="4">
        <v>37408619907.000458</v>
      </c>
      <c r="CD104" s="4">
        <v>37626322538.312538</v>
      </c>
      <c r="CE104" s="4">
        <v>37919330211.897789</v>
      </c>
      <c r="CF104" s="4">
        <v>38580208986.232132</v>
      </c>
      <c r="CG104" s="4">
        <v>39297490318.824959</v>
      </c>
      <c r="CH104" s="4">
        <v>40050813634.712952</v>
      </c>
      <c r="CI104" s="4">
        <v>40367903040.448738</v>
      </c>
      <c r="CJ104" s="4">
        <v>39742471236.757072</v>
      </c>
      <c r="CK104" s="4">
        <v>39694083489</v>
      </c>
      <c r="CL104" s="4">
        <v>43141311992</v>
      </c>
      <c r="CM104" s="4">
        <v>43115312229</v>
      </c>
      <c r="CN104" s="4">
        <v>43360769614</v>
      </c>
      <c r="CO104" s="4">
        <v>45222996151</v>
      </c>
      <c r="CP104" s="4">
        <v>44955191162</v>
      </c>
      <c r="CQ104" s="4">
        <v>46491761648</v>
      </c>
      <c r="CR104" s="4">
        <v>47564423163</v>
      </c>
      <c r="CS104" s="4">
        <v>45845772902</v>
      </c>
      <c r="CT104" s="4">
        <v>45492108144</v>
      </c>
      <c r="CU104" s="4">
        <v>46855982184</v>
      </c>
      <c r="CV104" s="4">
        <v>46479718938</v>
      </c>
      <c r="CW104" s="4">
        <v>45409586103</v>
      </c>
      <c r="CX104" s="4">
        <v>46675851623</v>
      </c>
      <c r="CY104" s="4">
        <v>48037111617</v>
      </c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  <c r="HO104" s="42"/>
      <c r="HP104" s="42"/>
      <c r="HQ104" s="42"/>
      <c r="HR104" s="42"/>
      <c r="HS104" s="42"/>
      <c r="HT104" s="42"/>
      <c r="HU104" s="42"/>
      <c r="HV104" s="42"/>
      <c r="HW104" s="42"/>
      <c r="HX104" s="42"/>
      <c r="HY104" s="42"/>
      <c r="HZ104" s="42"/>
      <c r="IA104" s="42"/>
      <c r="IB104" s="42"/>
      <c r="IC104" s="42"/>
      <c r="ID104" s="42"/>
      <c r="IE104" s="42"/>
      <c r="IF104" s="42"/>
    </row>
    <row r="105" spans="1:240" ht="12.75" x14ac:dyDescent="0.2">
      <c r="A105" s="8" t="s">
        <v>206</v>
      </c>
      <c r="B105" s="31" t="s">
        <v>207</v>
      </c>
      <c r="C105" s="62">
        <v>993491</v>
      </c>
      <c r="D105" s="63">
        <v>1002378</v>
      </c>
      <c r="E105" s="63">
        <v>1006793</v>
      </c>
      <c r="F105" s="63">
        <v>1018072</v>
      </c>
      <c r="G105" s="63">
        <v>1028179</v>
      </c>
      <c r="H105" s="63">
        <v>1043172</v>
      </c>
      <c r="I105" s="63">
        <v>1047990</v>
      </c>
      <c r="J105" s="63">
        <v>1066670</v>
      </c>
      <c r="K105" s="63">
        <v>1072014</v>
      </c>
      <c r="L105" s="63">
        <v>1074837</v>
      </c>
      <c r="M105" s="63">
        <v>1075515</v>
      </c>
      <c r="N105" s="63">
        <v>1086937</v>
      </c>
      <c r="O105" s="63">
        <v>1097204</v>
      </c>
      <c r="P105" s="63">
        <v>1087444</v>
      </c>
      <c r="Q105" s="63">
        <v>1084197</v>
      </c>
      <c r="R105" s="4">
        <v>1093170</v>
      </c>
      <c r="S105" s="4">
        <v>1098666</v>
      </c>
      <c r="T105" s="4">
        <v>1100592</v>
      </c>
      <c r="U105" s="4">
        <v>1116404</v>
      </c>
      <c r="V105" s="4">
        <v>1118748</v>
      </c>
      <c r="W105" s="4">
        <v>1120207</v>
      </c>
      <c r="X105" s="4">
        <v>1121249</v>
      </c>
      <c r="Y105" s="4">
        <v>1104058</v>
      </c>
      <c r="Z105" s="4">
        <v>1085872</v>
      </c>
      <c r="AA105" s="4">
        <v>1080560</v>
      </c>
      <c r="AB105" s="4">
        <v>1084371</v>
      </c>
      <c r="AC105" s="4">
        <v>1073634</v>
      </c>
      <c r="AD105" s="4">
        <v>1071815.0544763266</v>
      </c>
      <c r="AE105" s="4">
        <v>1071059.8154389595</v>
      </c>
      <c r="AF105" s="4">
        <v>1062842.0450974749</v>
      </c>
      <c r="AG105" s="4">
        <v>1053339.5635200148</v>
      </c>
      <c r="AH105" s="4">
        <v>1035957</v>
      </c>
      <c r="AI105" s="4">
        <v>1035990</v>
      </c>
      <c r="AJ105" s="4">
        <v>1050310</v>
      </c>
      <c r="AK105" s="4">
        <v>1047750</v>
      </c>
      <c r="AL105" s="4">
        <v>1037790</v>
      </c>
      <c r="AM105" s="4">
        <v>1041711</v>
      </c>
      <c r="AN105" s="4">
        <v>1047032</v>
      </c>
      <c r="AO105" s="4">
        <v>1048246</v>
      </c>
      <c r="AP105" s="4">
        <v>1060147</v>
      </c>
      <c r="AQ105" s="4">
        <v>1086048</v>
      </c>
      <c r="AR105" s="4">
        <v>1086870</v>
      </c>
      <c r="AS105" s="4">
        <v>1092259</v>
      </c>
      <c r="AT105" s="4">
        <v>1072827</v>
      </c>
      <c r="AU105" s="4">
        <v>1106558</v>
      </c>
      <c r="AV105" s="4">
        <v>1146132</v>
      </c>
      <c r="AW105" s="4">
        <v>1202790</v>
      </c>
      <c r="AX105" s="4">
        <v>1126201</v>
      </c>
      <c r="AY105" s="4">
        <v>1158145</v>
      </c>
      <c r="AZ105" s="4">
        <v>1205052</v>
      </c>
      <c r="BA105" s="50"/>
      <c r="BB105" s="62">
        <v>38867932406</v>
      </c>
      <c r="BC105" s="63">
        <v>48578401620</v>
      </c>
      <c r="BD105" s="63">
        <v>45583311694</v>
      </c>
      <c r="BE105" s="63">
        <v>45878283198</v>
      </c>
      <c r="BF105" s="63">
        <v>46105152235</v>
      </c>
      <c r="BG105" s="63">
        <v>53920428657</v>
      </c>
      <c r="BH105" s="63">
        <v>49356714027</v>
      </c>
      <c r="BI105" s="63">
        <v>51071789219</v>
      </c>
      <c r="BJ105" s="63">
        <v>56928489454</v>
      </c>
      <c r="BK105" s="63">
        <v>55895955334</v>
      </c>
      <c r="BL105" s="63">
        <v>54666346599</v>
      </c>
      <c r="BM105" s="63">
        <v>55200516267</v>
      </c>
      <c r="BN105" s="64">
        <v>61660696096</v>
      </c>
      <c r="BO105" s="64">
        <v>60276586383</v>
      </c>
      <c r="BP105" s="64">
        <v>58958440387</v>
      </c>
      <c r="BQ105" s="4">
        <v>63165064682</v>
      </c>
      <c r="BR105" s="4">
        <v>64440210342</v>
      </c>
      <c r="BS105" s="4">
        <v>64749624722</v>
      </c>
      <c r="BT105" s="4">
        <v>63905845894</v>
      </c>
      <c r="BU105" s="4">
        <v>68328382356</v>
      </c>
      <c r="BV105" s="4">
        <v>69313325413</v>
      </c>
      <c r="BW105" s="4">
        <v>69710127313</v>
      </c>
      <c r="BX105" s="4">
        <v>68238667963</v>
      </c>
      <c r="BY105" s="4">
        <v>70647984620</v>
      </c>
      <c r="BZ105" s="4">
        <v>72345490856</v>
      </c>
      <c r="CA105" s="4">
        <v>73565220283</v>
      </c>
      <c r="CB105" s="4">
        <v>73182436055</v>
      </c>
      <c r="CC105" s="4">
        <v>77602249030.381882</v>
      </c>
      <c r="CD105" s="4">
        <v>78352781713.081314</v>
      </c>
      <c r="CE105" s="4">
        <v>79749941060.940674</v>
      </c>
      <c r="CF105" s="4">
        <v>78404743937.260849</v>
      </c>
      <c r="CG105" s="4">
        <v>83071413493</v>
      </c>
      <c r="CH105" s="4">
        <v>84530108359</v>
      </c>
      <c r="CI105" s="4">
        <v>86013293691</v>
      </c>
      <c r="CJ105" s="4">
        <v>83556934116</v>
      </c>
      <c r="CK105" s="4">
        <v>84041542230</v>
      </c>
      <c r="CL105" s="4">
        <v>94697492626</v>
      </c>
      <c r="CM105" s="4">
        <v>93290804665</v>
      </c>
      <c r="CN105" s="4">
        <v>90365914585</v>
      </c>
      <c r="CO105" s="4">
        <v>94798596282</v>
      </c>
      <c r="CP105" s="4">
        <v>96924049413</v>
      </c>
      <c r="CQ105" s="4">
        <v>99691118233</v>
      </c>
      <c r="CR105" s="4">
        <v>96515164463</v>
      </c>
      <c r="CS105" s="4">
        <v>96453589484</v>
      </c>
      <c r="CT105" s="4">
        <v>99133588996</v>
      </c>
      <c r="CU105" s="4">
        <v>100880823057</v>
      </c>
      <c r="CV105" s="4">
        <v>101338529181</v>
      </c>
      <c r="CW105" s="4">
        <v>100707394394</v>
      </c>
      <c r="CX105" s="4">
        <v>106077895822</v>
      </c>
      <c r="CY105" s="4">
        <v>105236315603</v>
      </c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  <c r="HG105" s="42"/>
      <c r="HH105" s="42"/>
      <c r="HI105" s="42"/>
      <c r="HJ105" s="42"/>
      <c r="HK105" s="42"/>
      <c r="HL105" s="42"/>
      <c r="HM105" s="42"/>
      <c r="HN105" s="42"/>
      <c r="HO105" s="42"/>
      <c r="HP105" s="42"/>
      <c r="HQ105" s="42"/>
      <c r="HR105" s="42"/>
      <c r="HS105" s="42"/>
      <c r="HT105" s="42"/>
      <c r="HU105" s="42"/>
      <c r="HV105" s="42"/>
      <c r="HW105" s="42"/>
      <c r="HX105" s="42"/>
      <c r="HY105" s="42"/>
      <c r="HZ105" s="42"/>
      <c r="IA105" s="42"/>
      <c r="IB105" s="42"/>
      <c r="IC105" s="42"/>
      <c r="ID105" s="42"/>
      <c r="IE105" s="42"/>
      <c r="IF105" s="42"/>
    </row>
    <row r="106" spans="1:240" ht="12.75" x14ac:dyDescent="0.2">
      <c r="A106" s="8" t="s">
        <v>208</v>
      </c>
      <c r="B106" s="31" t="s">
        <v>209</v>
      </c>
      <c r="C106" s="62">
        <v>139121.6889897853</v>
      </c>
      <c r="D106" s="63">
        <v>127627.16269884352</v>
      </c>
      <c r="E106" s="63">
        <v>133547.01491439765</v>
      </c>
      <c r="F106" s="63">
        <v>136524.76506946256</v>
      </c>
      <c r="G106" s="63">
        <v>139995.505779384</v>
      </c>
      <c r="H106" s="63">
        <v>139408.30662987145</v>
      </c>
      <c r="I106" s="63">
        <v>199192.81468140375</v>
      </c>
      <c r="J106" s="63">
        <v>149588.00960020721</v>
      </c>
      <c r="K106" s="63">
        <v>146232.97038429324</v>
      </c>
      <c r="L106" s="63">
        <v>137010.82312208106</v>
      </c>
      <c r="M106" s="63">
        <v>144076.52736528413</v>
      </c>
      <c r="N106" s="63">
        <v>147644.51044862004</v>
      </c>
      <c r="O106" s="63">
        <v>150270.54340563226</v>
      </c>
      <c r="P106" s="63">
        <v>143286.35269161174</v>
      </c>
      <c r="Q106" s="63">
        <v>178028.91198154126</v>
      </c>
      <c r="R106" s="4">
        <v>62433.465964807088</v>
      </c>
      <c r="S106" s="4">
        <v>66584.344308424887</v>
      </c>
      <c r="T106" s="4">
        <v>81063.727157162881</v>
      </c>
      <c r="U106" s="4">
        <v>76527.978866647391</v>
      </c>
      <c r="V106" s="4">
        <v>252538.65426164638</v>
      </c>
      <c r="W106" s="4">
        <v>82618.88740006664</v>
      </c>
      <c r="X106" s="4">
        <v>94650.483102575978</v>
      </c>
      <c r="Y106" s="4">
        <v>92714.231479877504</v>
      </c>
      <c r="Z106" s="4">
        <v>91567.453257103247</v>
      </c>
      <c r="AA106" s="4">
        <v>91589.906732006726</v>
      </c>
      <c r="AB106" s="4">
        <v>100542.49303534304</v>
      </c>
      <c r="AC106" s="4">
        <v>153441.03807543806</v>
      </c>
      <c r="AD106" s="4">
        <v>101451.59870482776</v>
      </c>
      <c r="AE106" s="4">
        <v>175152.35228893586</v>
      </c>
      <c r="AF106" s="4">
        <v>94927.38406438379</v>
      </c>
      <c r="AG106" s="4">
        <v>96677.139616237531</v>
      </c>
      <c r="AH106" s="4">
        <v>98967.917957368292</v>
      </c>
      <c r="AI106" s="4">
        <v>97905.335196974222</v>
      </c>
      <c r="AJ106" s="4">
        <v>99555.450849210421</v>
      </c>
      <c r="AK106" s="4">
        <v>168847.24772995722</v>
      </c>
      <c r="AL106" s="4">
        <v>101861</v>
      </c>
      <c r="AM106" s="4">
        <v>103206</v>
      </c>
      <c r="AN106" s="4">
        <v>103548</v>
      </c>
      <c r="AO106" s="4">
        <v>108893</v>
      </c>
      <c r="AP106" s="4">
        <v>124937</v>
      </c>
      <c r="AQ106" s="4">
        <v>101818</v>
      </c>
      <c r="AR106" s="4">
        <v>99882</v>
      </c>
      <c r="AS106" s="4">
        <v>100108</v>
      </c>
      <c r="AT106" s="4">
        <v>98417</v>
      </c>
      <c r="AU106" s="4">
        <v>98894</v>
      </c>
      <c r="AV106" s="4">
        <v>100923</v>
      </c>
      <c r="AW106" s="4">
        <v>99472</v>
      </c>
      <c r="AX106" s="4">
        <v>107811</v>
      </c>
      <c r="AY106" s="4">
        <v>130720</v>
      </c>
      <c r="AZ106" s="4">
        <v>130515</v>
      </c>
      <c r="BA106" s="50"/>
      <c r="BB106" s="62">
        <v>6426293637.991786</v>
      </c>
      <c r="BC106" s="63">
        <v>7079641989.9326172</v>
      </c>
      <c r="BD106" s="63">
        <v>6702053647.7520456</v>
      </c>
      <c r="BE106" s="63">
        <v>7811148384.8821831</v>
      </c>
      <c r="BF106" s="63">
        <v>7562012435.0150728</v>
      </c>
      <c r="BG106" s="63">
        <v>8139441553.9882698</v>
      </c>
      <c r="BH106" s="63">
        <v>7823660098.4912872</v>
      </c>
      <c r="BI106" s="63">
        <v>8627697232.9836178</v>
      </c>
      <c r="BJ106" s="63">
        <v>8837193053.4287739</v>
      </c>
      <c r="BK106" s="63">
        <v>8959572955.548851</v>
      </c>
      <c r="BL106" s="63">
        <v>8368983849.2259331</v>
      </c>
      <c r="BM106" s="63">
        <v>9108351907.6627483</v>
      </c>
      <c r="BN106" s="64">
        <v>9627665601.4442062</v>
      </c>
      <c r="BO106" s="64">
        <v>9881936897.7955208</v>
      </c>
      <c r="BP106" s="64">
        <v>9738768323.78899</v>
      </c>
      <c r="BQ106" s="4">
        <v>4470218268.8182631</v>
      </c>
      <c r="BR106" s="4">
        <v>5249695582.2690592</v>
      </c>
      <c r="BS106" s="4">
        <v>5523667018.1185894</v>
      </c>
      <c r="BT106" s="4">
        <v>5431043483.715395</v>
      </c>
      <c r="BU106" s="4">
        <v>6329492650.7514591</v>
      </c>
      <c r="BV106" s="4">
        <v>7088468397.6398821</v>
      </c>
      <c r="BW106" s="4">
        <v>6987475035.9520798</v>
      </c>
      <c r="BX106" s="4">
        <v>6877864175.7139902</v>
      </c>
      <c r="BY106" s="4">
        <v>7238408306.3832893</v>
      </c>
      <c r="BZ106" s="4">
        <v>8588083999.3888197</v>
      </c>
      <c r="CA106" s="4">
        <v>8227797602.4720287</v>
      </c>
      <c r="CB106" s="4">
        <v>8115371737.0298061</v>
      </c>
      <c r="CC106" s="4">
        <v>8511085971.9060669</v>
      </c>
      <c r="CD106" s="4">
        <v>10052897319.562895</v>
      </c>
      <c r="CE106" s="4">
        <v>9288748809.7493477</v>
      </c>
      <c r="CF106" s="4">
        <v>8762748722.8036327</v>
      </c>
      <c r="CG106" s="4">
        <v>10026088462.084145</v>
      </c>
      <c r="CH106" s="4">
        <v>10296672211.916067</v>
      </c>
      <c r="CI106" s="4">
        <v>10824761579.542721</v>
      </c>
      <c r="CJ106" s="4">
        <v>10180546039.312624</v>
      </c>
      <c r="CK106" s="4">
        <v>10626920158</v>
      </c>
      <c r="CL106" s="4">
        <v>12235840395</v>
      </c>
      <c r="CM106" s="4">
        <v>12035155644</v>
      </c>
      <c r="CN106" s="4">
        <v>11292579521</v>
      </c>
      <c r="CO106" s="4">
        <v>11745998310</v>
      </c>
      <c r="CP106" s="4">
        <v>12387122161</v>
      </c>
      <c r="CQ106" s="4">
        <v>12863513996</v>
      </c>
      <c r="CR106" s="4">
        <v>11449390151</v>
      </c>
      <c r="CS106" s="4">
        <v>11310413424</v>
      </c>
      <c r="CT106" s="4">
        <v>11461048734</v>
      </c>
      <c r="CU106" s="4">
        <v>12670802474</v>
      </c>
      <c r="CV106" s="4">
        <v>11481125636</v>
      </c>
      <c r="CW106" s="4">
        <v>11761009435</v>
      </c>
      <c r="CX106" s="4">
        <v>12149276346</v>
      </c>
      <c r="CY106" s="4">
        <v>13480983805</v>
      </c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  <c r="FT106" s="42"/>
      <c r="FU106" s="42"/>
      <c r="FV106" s="42"/>
      <c r="FW106" s="42"/>
      <c r="FX106" s="42"/>
      <c r="FY106" s="42"/>
      <c r="FZ106" s="42"/>
      <c r="GA106" s="42"/>
      <c r="GB106" s="42"/>
      <c r="GC106" s="42"/>
      <c r="GD106" s="42"/>
      <c r="GE106" s="42"/>
      <c r="GF106" s="42"/>
      <c r="GG106" s="42"/>
      <c r="GH106" s="42"/>
      <c r="GI106" s="42"/>
      <c r="GJ106" s="42"/>
      <c r="GK106" s="42"/>
      <c r="GL106" s="42"/>
      <c r="GM106" s="42"/>
      <c r="GN106" s="42"/>
      <c r="GO106" s="42"/>
      <c r="GP106" s="42"/>
      <c r="GQ106" s="42"/>
      <c r="GR106" s="42"/>
      <c r="GS106" s="42"/>
      <c r="GT106" s="42"/>
      <c r="GU106" s="42"/>
      <c r="GV106" s="42"/>
      <c r="GW106" s="42"/>
      <c r="GX106" s="42"/>
      <c r="GY106" s="42"/>
      <c r="GZ106" s="42"/>
      <c r="HA106" s="42"/>
      <c r="HB106" s="42"/>
      <c r="HC106" s="42"/>
      <c r="HD106" s="42"/>
      <c r="HE106" s="42"/>
      <c r="HF106" s="42"/>
      <c r="HG106" s="42"/>
      <c r="HH106" s="42"/>
      <c r="HI106" s="42"/>
      <c r="HJ106" s="42"/>
      <c r="HK106" s="42"/>
      <c r="HL106" s="42"/>
      <c r="HM106" s="42"/>
      <c r="HN106" s="42"/>
      <c r="HO106" s="42"/>
      <c r="HP106" s="42"/>
      <c r="HQ106" s="42"/>
      <c r="HR106" s="42"/>
      <c r="HS106" s="42"/>
      <c r="HT106" s="42"/>
      <c r="HU106" s="42"/>
      <c r="HV106" s="42"/>
      <c r="HW106" s="42"/>
      <c r="HX106" s="42"/>
      <c r="HY106" s="42"/>
      <c r="HZ106" s="42"/>
      <c r="IA106" s="42"/>
      <c r="IB106" s="42"/>
      <c r="IC106" s="42"/>
      <c r="ID106" s="42"/>
      <c r="IE106" s="42"/>
      <c r="IF106" s="42"/>
    </row>
    <row r="107" spans="1:240" s="9" customFormat="1" ht="12.75" x14ac:dyDescent="0.2">
      <c r="A107" s="8" t="s">
        <v>210</v>
      </c>
      <c r="B107" s="31" t="s">
        <v>211</v>
      </c>
      <c r="C107" s="62">
        <v>235484.04044821628</v>
      </c>
      <c r="D107" s="63">
        <v>236415.10486045465</v>
      </c>
      <c r="E107" s="63">
        <v>240203.303902466</v>
      </c>
      <c r="F107" s="63">
        <v>243575.57920068124</v>
      </c>
      <c r="G107" s="63">
        <v>243939.74730637949</v>
      </c>
      <c r="H107" s="63">
        <v>247311.15768627537</v>
      </c>
      <c r="I107" s="63">
        <v>249847.57957045126</v>
      </c>
      <c r="J107" s="63">
        <v>255377.37602158912</v>
      </c>
      <c r="K107" s="63">
        <v>254533.57459878101</v>
      </c>
      <c r="L107" s="63">
        <v>255208.94743159914</v>
      </c>
      <c r="M107" s="63">
        <v>256129.372414571</v>
      </c>
      <c r="N107" s="63">
        <v>257499.89080041781</v>
      </c>
      <c r="O107" s="63">
        <v>261022.80570303128</v>
      </c>
      <c r="P107" s="63">
        <v>269806.76229173061</v>
      </c>
      <c r="Q107" s="63">
        <v>269733.23039961292</v>
      </c>
      <c r="R107" s="4">
        <v>273039.87068832858</v>
      </c>
      <c r="S107" s="4">
        <v>276109.90962273482</v>
      </c>
      <c r="T107" s="4">
        <v>284350.11837445735</v>
      </c>
      <c r="U107" s="4">
        <v>312326.7719344442</v>
      </c>
      <c r="V107" s="4">
        <v>310366.25977147801</v>
      </c>
      <c r="W107" s="4">
        <v>305092.12033144169</v>
      </c>
      <c r="X107" s="4">
        <v>316058.90827986278</v>
      </c>
      <c r="Y107" s="4">
        <v>313886.58287663135</v>
      </c>
      <c r="Z107" s="4">
        <v>313059.30307389906</v>
      </c>
      <c r="AA107" s="4">
        <v>307278.11370892217</v>
      </c>
      <c r="AB107" s="4">
        <v>320235.820624577</v>
      </c>
      <c r="AC107" s="4">
        <v>317209.91092306603</v>
      </c>
      <c r="AD107" s="4">
        <v>323733.50946338166</v>
      </c>
      <c r="AE107" s="4">
        <v>313023.29635648069</v>
      </c>
      <c r="AF107" s="4">
        <v>321676.08055380743</v>
      </c>
      <c r="AG107" s="4">
        <v>314489.36452100734</v>
      </c>
      <c r="AH107" s="4">
        <v>319923.38424108707</v>
      </c>
      <c r="AI107" s="4">
        <v>313962.23094619205</v>
      </c>
      <c r="AJ107" s="4">
        <v>321913.10478567349</v>
      </c>
      <c r="AK107" s="4">
        <v>321656.10543710843</v>
      </c>
      <c r="AL107" s="4">
        <v>325614</v>
      </c>
      <c r="AM107" s="4">
        <v>324662</v>
      </c>
      <c r="AN107" s="4">
        <v>334418</v>
      </c>
      <c r="AO107" s="4">
        <v>334976</v>
      </c>
      <c r="AP107" s="4">
        <v>341671</v>
      </c>
      <c r="AQ107" s="4">
        <v>335087</v>
      </c>
      <c r="AR107" s="4">
        <v>349434</v>
      </c>
      <c r="AS107" s="4">
        <v>354778</v>
      </c>
      <c r="AT107" s="4">
        <v>338386</v>
      </c>
      <c r="AU107" s="4">
        <v>326380</v>
      </c>
      <c r="AV107" s="4">
        <v>342509</v>
      </c>
      <c r="AW107" s="4">
        <v>338085</v>
      </c>
      <c r="AX107" s="4">
        <v>337477</v>
      </c>
      <c r="AY107" s="4">
        <v>337583</v>
      </c>
      <c r="AZ107" s="4">
        <v>347522</v>
      </c>
      <c r="BA107" s="50"/>
      <c r="BB107" s="62">
        <v>8879693320.8254585</v>
      </c>
      <c r="BC107" s="63">
        <v>10164083718.831873</v>
      </c>
      <c r="BD107" s="63">
        <v>9477534332.3320007</v>
      </c>
      <c r="BE107" s="63">
        <v>9569087523.1427708</v>
      </c>
      <c r="BF107" s="63">
        <v>10389866999.953142</v>
      </c>
      <c r="BG107" s="63">
        <v>11168634125.155489</v>
      </c>
      <c r="BH107" s="63">
        <v>10473194563.067333</v>
      </c>
      <c r="BI107" s="63">
        <v>10670285669.397322</v>
      </c>
      <c r="BJ107" s="63">
        <v>10814786908.121216</v>
      </c>
      <c r="BK107" s="63">
        <v>12394702270.099022</v>
      </c>
      <c r="BL107" s="63">
        <v>11266093017.08931</v>
      </c>
      <c r="BM107" s="63">
        <v>11301239926.583862</v>
      </c>
      <c r="BN107" s="64">
        <v>11857259737.417747</v>
      </c>
      <c r="BO107" s="64">
        <v>13149238421.169418</v>
      </c>
      <c r="BP107" s="64">
        <v>12171355945.951212</v>
      </c>
      <c r="BQ107" s="4">
        <v>12448996305.083519</v>
      </c>
      <c r="BR107" s="4">
        <v>13113236592.137136</v>
      </c>
      <c r="BS107" s="4">
        <v>14530745891.541718</v>
      </c>
      <c r="BT107" s="4">
        <v>14081547948.43001</v>
      </c>
      <c r="BU107" s="4">
        <v>14232972881.38694</v>
      </c>
      <c r="BV107" s="4">
        <v>15172463572.756073</v>
      </c>
      <c r="BW107" s="4">
        <v>16272251424.416916</v>
      </c>
      <c r="BX107" s="4">
        <v>15277595596.715092</v>
      </c>
      <c r="BY107" s="4">
        <v>15577117287.681318</v>
      </c>
      <c r="BZ107" s="4">
        <v>16069151485.65332</v>
      </c>
      <c r="CA107" s="4">
        <v>18094523521.420162</v>
      </c>
      <c r="CB107" s="4">
        <v>16702877981.934853</v>
      </c>
      <c r="CC107" s="4">
        <v>17182872606.079254</v>
      </c>
      <c r="CD107" s="4">
        <v>17805271153.769112</v>
      </c>
      <c r="CE107" s="4">
        <v>19138630138.709442</v>
      </c>
      <c r="CF107" s="4">
        <v>18141603439.7173</v>
      </c>
      <c r="CG107" s="4">
        <v>18483867889.77774</v>
      </c>
      <c r="CH107" s="4">
        <v>19581184116.82917</v>
      </c>
      <c r="CI107" s="4">
        <v>21382125163.871857</v>
      </c>
      <c r="CJ107" s="4">
        <v>20085886701.221371</v>
      </c>
      <c r="CK107" s="4">
        <v>20282930405</v>
      </c>
      <c r="CL107" s="4">
        <v>21430712702</v>
      </c>
      <c r="CM107" s="4">
        <v>23574781895</v>
      </c>
      <c r="CN107" s="4">
        <v>22289126815</v>
      </c>
      <c r="CO107" s="4">
        <v>22746087058</v>
      </c>
      <c r="CP107" s="4">
        <v>24041606721</v>
      </c>
      <c r="CQ107" s="4">
        <v>25854930244</v>
      </c>
      <c r="CR107" s="4">
        <v>24601232777</v>
      </c>
      <c r="CS107" s="4">
        <v>25010480102</v>
      </c>
      <c r="CT107" s="4">
        <v>24756304661</v>
      </c>
      <c r="CU107" s="4">
        <v>25964569479</v>
      </c>
      <c r="CV107" s="4">
        <v>25160866556</v>
      </c>
      <c r="CW107" s="4">
        <v>28974866511</v>
      </c>
      <c r="CX107" s="4">
        <v>35374213793</v>
      </c>
      <c r="CY107" s="4">
        <v>36336269532</v>
      </c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53"/>
      <c r="FG107" s="53"/>
      <c r="FH107" s="53"/>
      <c r="FI107" s="53"/>
      <c r="FJ107" s="53"/>
      <c r="FK107" s="53"/>
      <c r="FL107" s="53"/>
      <c r="FM107" s="53"/>
      <c r="FN107" s="53"/>
      <c r="FO107" s="53"/>
      <c r="FP107" s="53"/>
      <c r="FQ107" s="53"/>
      <c r="FR107" s="53"/>
      <c r="FS107" s="53"/>
      <c r="FT107" s="53"/>
      <c r="FU107" s="53"/>
      <c r="FV107" s="53"/>
      <c r="FW107" s="53"/>
      <c r="FX107" s="53"/>
      <c r="FY107" s="53"/>
      <c r="FZ107" s="53"/>
      <c r="GA107" s="53"/>
      <c r="GB107" s="53"/>
      <c r="GC107" s="53"/>
      <c r="GD107" s="53"/>
      <c r="GE107" s="53"/>
      <c r="GF107" s="53"/>
      <c r="GG107" s="53"/>
      <c r="GH107" s="53"/>
      <c r="GI107" s="53"/>
      <c r="GJ107" s="53"/>
      <c r="GK107" s="53"/>
      <c r="GL107" s="53"/>
      <c r="GM107" s="53"/>
      <c r="GN107" s="53"/>
      <c r="GO107" s="53"/>
      <c r="GP107" s="53"/>
      <c r="GQ107" s="53"/>
      <c r="GR107" s="53"/>
      <c r="GS107" s="53"/>
      <c r="GT107" s="53"/>
      <c r="GU107" s="53"/>
      <c r="GV107" s="53"/>
      <c r="GW107" s="53"/>
      <c r="GX107" s="53"/>
      <c r="GY107" s="53"/>
      <c r="GZ107" s="53"/>
      <c r="HA107" s="53"/>
      <c r="HB107" s="53"/>
      <c r="HC107" s="53"/>
      <c r="HD107" s="53"/>
      <c r="HE107" s="53"/>
      <c r="HF107" s="53"/>
      <c r="HG107" s="53"/>
      <c r="HH107" s="53"/>
      <c r="HI107" s="53"/>
      <c r="HJ107" s="53"/>
      <c r="HK107" s="53"/>
      <c r="HL107" s="53"/>
      <c r="HM107" s="53"/>
      <c r="HN107" s="53"/>
      <c r="HO107" s="53"/>
      <c r="HP107" s="53"/>
      <c r="HQ107" s="53"/>
      <c r="HR107" s="53"/>
      <c r="HS107" s="53"/>
      <c r="HT107" s="53"/>
      <c r="HU107" s="53"/>
      <c r="HV107" s="53"/>
      <c r="HW107" s="53"/>
      <c r="HX107" s="53"/>
      <c r="HY107" s="53"/>
      <c r="HZ107" s="53"/>
      <c r="IA107" s="53"/>
      <c r="IB107" s="53"/>
      <c r="IC107" s="53"/>
      <c r="ID107" s="53"/>
      <c r="IE107" s="53"/>
      <c r="IF107" s="53"/>
    </row>
    <row r="108" spans="1:240" s="9" customFormat="1" ht="12.75" x14ac:dyDescent="0.2">
      <c r="A108" s="12" t="s">
        <v>212</v>
      </c>
      <c r="B108" s="18">
        <v>92005</v>
      </c>
      <c r="C108" s="74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13">
        <v>93027.622897121095</v>
      </c>
      <c r="S108" s="13">
        <v>93178.332171841917</v>
      </c>
      <c r="T108" s="13">
        <v>80403.706860496488</v>
      </c>
      <c r="U108" s="13">
        <v>86365.430087384273</v>
      </c>
      <c r="V108" s="13">
        <v>92851.529947538293</v>
      </c>
      <c r="W108" s="13">
        <v>95426.698882269906</v>
      </c>
      <c r="X108" s="13">
        <v>86857.782110091735</v>
      </c>
      <c r="Y108" s="13">
        <v>91399.428203744435</v>
      </c>
      <c r="Z108" s="13">
        <v>96643</v>
      </c>
      <c r="AA108" s="13">
        <v>99619</v>
      </c>
      <c r="AB108" s="13">
        <v>91304</v>
      </c>
      <c r="AC108" s="13">
        <v>94235</v>
      </c>
      <c r="AD108" s="13">
        <v>100129</v>
      </c>
      <c r="AE108" s="13">
        <v>106862</v>
      </c>
      <c r="AF108" s="13">
        <v>96087</v>
      </c>
      <c r="AG108" s="13">
        <v>100455</v>
      </c>
      <c r="AH108" s="13">
        <v>107896</v>
      </c>
      <c r="AI108" s="13">
        <v>114683</v>
      </c>
      <c r="AJ108" s="13">
        <v>107457</v>
      </c>
      <c r="AK108" s="13">
        <v>110403</v>
      </c>
      <c r="AL108" s="13">
        <v>116439</v>
      </c>
      <c r="AM108" s="13">
        <v>118404</v>
      </c>
      <c r="AN108" s="13">
        <v>108762</v>
      </c>
      <c r="AO108" s="13">
        <v>111347</v>
      </c>
      <c r="AP108" s="13">
        <v>118709</v>
      </c>
      <c r="AQ108" s="13">
        <v>123711</v>
      </c>
      <c r="AR108" s="13">
        <v>111962</v>
      </c>
      <c r="AS108" s="13">
        <v>113908</v>
      </c>
      <c r="AT108" s="13">
        <v>110114</v>
      </c>
      <c r="AU108" s="13">
        <v>111689</v>
      </c>
      <c r="AV108" s="13">
        <v>111352</v>
      </c>
      <c r="AW108" s="13">
        <v>105004</v>
      </c>
      <c r="AX108" s="13">
        <v>113252</v>
      </c>
      <c r="AY108" s="13">
        <v>116085</v>
      </c>
      <c r="AZ108" s="13">
        <v>110308</v>
      </c>
      <c r="BA108" s="50"/>
      <c r="BB108" s="70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13">
        <v>5497575381.3493938</v>
      </c>
      <c r="BR108" s="13">
        <v>5643819677.7994471</v>
      </c>
      <c r="BS108" s="13">
        <v>6198068818.4742155</v>
      </c>
      <c r="BT108" s="13">
        <v>5861668996.5044775</v>
      </c>
      <c r="BU108" s="13">
        <v>6216391993.9698524</v>
      </c>
      <c r="BV108" s="13">
        <v>6197615792.9551067</v>
      </c>
      <c r="BW108" s="13">
        <v>6724487885.8616495</v>
      </c>
      <c r="BX108" s="13">
        <v>6518717032.8347454</v>
      </c>
      <c r="BY108" s="13">
        <v>6819018352</v>
      </c>
      <c r="BZ108" s="13">
        <v>6923369823</v>
      </c>
      <c r="CA108" s="13">
        <v>7416414918</v>
      </c>
      <c r="CB108" s="13">
        <v>7056801724</v>
      </c>
      <c r="CC108" s="13">
        <v>7534679403</v>
      </c>
      <c r="CD108" s="13">
        <v>7667410849</v>
      </c>
      <c r="CE108" s="13">
        <v>8215931878</v>
      </c>
      <c r="CF108" s="13">
        <v>7985836407</v>
      </c>
      <c r="CG108" s="13">
        <v>8143592939</v>
      </c>
      <c r="CH108" s="13">
        <v>8347437175</v>
      </c>
      <c r="CI108" s="13">
        <v>8886190141</v>
      </c>
      <c r="CJ108" s="13">
        <v>8518399878</v>
      </c>
      <c r="CK108" s="13">
        <v>9018986727</v>
      </c>
      <c r="CL108" s="4">
        <v>9059372815</v>
      </c>
      <c r="CM108" s="4">
        <v>9786872585</v>
      </c>
      <c r="CN108" s="4">
        <v>9437733254</v>
      </c>
      <c r="CO108" s="4">
        <v>9979616284</v>
      </c>
      <c r="CP108" s="4">
        <v>9856014936</v>
      </c>
      <c r="CQ108" s="4">
        <v>10561905815</v>
      </c>
      <c r="CR108" s="4">
        <v>10496583419</v>
      </c>
      <c r="CS108" s="4">
        <v>10369060367</v>
      </c>
      <c r="CT108" s="4">
        <v>10264247553</v>
      </c>
      <c r="CU108" s="4">
        <v>10982924467</v>
      </c>
      <c r="CV108" s="4">
        <v>10520762488</v>
      </c>
      <c r="CW108" s="4">
        <v>10827299551</v>
      </c>
      <c r="CX108" s="4">
        <v>10858257870</v>
      </c>
      <c r="CY108" s="4">
        <v>11565162459</v>
      </c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53"/>
      <c r="EE108" s="53"/>
      <c r="EF108" s="53"/>
      <c r="EG108" s="53"/>
      <c r="EH108" s="53"/>
      <c r="EI108" s="53"/>
      <c r="EJ108" s="53"/>
      <c r="EK108" s="53"/>
      <c r="EL108" s="53"/>
      <c r="EM108" s="53"/>
      <c r="EN108" s="53"/>
      <c r="EO108" s="53"/>
      <c r="EP108" s="53"/>
      <c r="EQ108" s="53"/>
      <c r="ER108" s="53"/>
      <c r="ES108" s="53"/>
      <c r="ET108" s="53"/>
      <c r="EU108" s="53"/>
      <c r="EV108" s="53"/>
      <c r="EW108" s="53"/>
      <c r="EX108" s="53"/>
      <c r="EY108" s="53"/>
      <c r="EZ108" s="53"/>
      <c r="FA108" s="53"/>
      <c r="FB108" s="53"/>
      <c r="FC108" s="53"/>
      <c r="FD108" s="53"/>
      <c r="FE108" s="53"/>
      <c r="FF108" s="53"/>
      <c r="FG108" s="53"/>
      <c r="FH108" s="53"/>
      <c r="FI108" s="53"/>
      <c r="FJ108" s="53"/>
      <c r="FK108" s="53"/>
      <c r="FL108" s="53"/>
      <c r="FM108" s="53"/>
      <c r="FN108" s="53"/>
      <c r="FO108" s="53"/>
      <c r="FP108" s="53"/>
      <c r="FQ108" s="53"/>
      <c r="FR108" s="53"/>
      <c r="FS108" s="53"/>
      <c r="FT108" s="53"/>
      <c r="FU108" s="53"/>
      <c r="FV108" s="53"/>
      <c r="FW108" s="53"/>
      <c r="FX108" s="53"/>
      <c r="FY108" s="53"/>
      <c r="FZ108" s="53"/>
      <c r="GA108" s="53"/>
      <c r="GB108" s="53"/>
      <c r="GC108" s="53"/>
      <c r="GD108" s="53"/>
      <c r="GE108" s="53"/>
      <c r="GF108" s="53"/>
      <c r="GG108" s="53"/>
      <c r="GH108" s="53"/>
      <c r="GI108" s="53"/>
      <c r="GJ108" s="53"/>
      <c r="GK108" s="53"/>
      <c r="GL108" s="53"/>
      <c r="GM108" s="53"/>
      <c r="GN108" s="53"/>
      <c r="GO108" s="53"/>
      <c r="GP108" s="53"/>
      <c r="GQ108" s="53"/>
      <c r="GR108" s="53"/>
      <c r="GS108" s="53"/>
      <c r="GT108" s="53"/>
      <c r="GU108" s="53"/>
      <c r="GV108" s="53"/>
      <c r="GW108" s="53"/>
      <c r="GX108" s="53"/>
      <c r="GY108" s="53"/>
      <c r="GZ108" s="53"/>
      <c r="HA108" s="53"/>
      <c r="HB108" s="53"/>
      <c r="HC108" s="53"/>
      <c r="HD108" s="53"/>
      <c r="HE108" s="53"/>
      <c r="HF108" s="53"/>
      <c r="HG108" s="53"/>
      <c r="HH108" s="53"/>
      <c r="HI108" s="53"/>
      <c r="HJ108" s="53"/>
      <c r="HK108" s="53"/>
      <c r="HL108" s="53"/>
      <c r="HM108" s="53"/>
      <c r="HN108" s="53"/>
      <c r="HO108" s="53"/>
      <c r="HP108" s="53"/>
      <c r="HQ108" s="53"/>
      <c r="HR108" s="53"/>
      <c r="HS108" s="53"/>
      <c r="HT108" s="53"/>
      <c r="HU108" s="53"/>
      <c r="HV108" s="53"/>
      <c r="HW108" s="53"/>
      <c r="HX108" s="53"/>
      <c r="HY108" s="53"/>
      <c r="HZ108" s="53"/>
      <c r="IA108" s="53"/>
      <c r="IB108" s="53"/>
      <c r="IC108" s="53"/>
      <c r="ID108" s="53"/>
      <c r="IE108" s="53"/>
      <c r="IF108" s="53"/>
    </row>
    <row r="109" spans="1:240" ht="11.25" x14ac:dyDescent="0.2">
      <c r="A109" s="39" t="s">
        <v>213</v>
      </c>
      <c r="B109" s="36" t="s">
        <v>214</v>
      </c>
      <c r="C109" s="67">
        <f t="shared" ref="C109:Q109" si="171">SUM(C110:C115)</f>
        <v>429581.40244822705</v>
      </c>
      <c r="D109" s="68">
        <f t="shared" si="171"/>
        <v>426898.80768915045</v>
      </c>
      <c r="E109" s="68">
        <f t="shared" si="171"/>
        <v>424373.7181155681</v>
      </c>
      <c r="F109" s="68">
        <f t="shared" si="171"/>
        <v>430166.29417813919</v>
      </c>
      <c r="G109" s="68">
        <f t="shared" si="171"/>
        <v>431795.89840074239</v>
      </c>
      <c r="H109" s="68">
        <f t="shared" si="171"/>
        <v>444089.2137942441</v>
      </c>
      <c r="I109" s="68">
        <f t="shared" si="171"/>
        <v>449789.15376132488</v>
      </c>
      <c r="J109" s="68">
        <f t="shared" si="171"/>
        <v>452379.56105683692</v>
      </c>
      <c r="K109" s="68">
        <f t="shared" si="171"/>
        <v>451726.29269447445</v>
      </c>
      <c r="L109" s="68">
        <f t="shared" si="171"/>
        <v>452828.80927560705</v>
      </c>
      <c r="M109" s="68">
        <f t="shared" si="171"/>
        <v>461370.87534338742</v>
      </c>
      <c r="N109" s="68">
        <f t="shared" si="171"/>
        <v>466183.27942439733</v>
      </c>
      <c r="O109" s="68">
        <f t="shared" si="171"/>
        <v>470876.57273858314</v>
      </c>
      <c r="P109" s="68">
        <f t="shared" si="171"/>
        <v>476793.41278838943</v>
      </c>
      <c r="Q109" s="68">
        <f t="shared" si="171"/>
        <v>476485.00908812508</v>
      </c>
      <c r="R109" s="14">
        <f t="shared" ref="R109:Z109" si="172">SUM(R110:R115)</f>
        <v>472928.99957713747</v>
      </c>
      <c r="S109" s="14">
        <f t="shared" si="172"/>
        <v>475255.69324115664</v>
      </c>
      <c r="T109" s="14">
        <f t="shared" si="172"/>
        <v>479013.95222639461</v>
      </c>
      <c r="U109" s="14">
        <f t="shared" si="172"/>
        <v>484542.91697483981</v>
      </c>
      <c r="V109" s="14">
        <f t="shared" si="172"/>
        <v>485067.18351262511</v>
      </c>
      <c r="W109" s="14">
        <f t="shared" si="172"/>
        <v>488607.5985372744</v>
      </c>
      <c r="X109" s="14">
        <f t="shared" si="172"/>
        <v>484137.07319327723</v>
      </c>
      <c r="Y109" s="14">
        <f t="shared" si="172"/>
        <v>487612.0194115318</v>
      </c>
      <c r="Z109" s="14">
        <f t="shared" si="172"/>
        <v>484105.62230102648</v>
      </c>
      <c r="AA109" s="14">
        <f t="shared" ref="AA109:AG109" si="173">SUM(AA110:AA115)</f>
        <v>499845.79832941445</v>
      </c>
      <c r="AB109" s="14">
        <f t="shared" si="173"/>
        <v>517550.51581640879</v>
      </c>
      <c r="AC109" s="14">
        <f t="shared" si="173"/>
        <v>534134.57273067196</v>
      </c>
      <c r="AD109" s="14">
        <f t="shared" si="173"/>
        <v>534474.60832277359</v>
      </c>
      <c r="AE109" s="14">
        <f t="shared" si="173"/>
        <v>548441.9698752017</v>
      </c>
      <c r="AF109" s="14">
        <f t="shared" si="173"/>
        <v>561937.39109494141</v>
      </c>
      <c r="AG109" s="14">
        <f t="shared" si="173"/>
        <v>562656.16295737715</v>
      </c>
      <c r="AH109" s="14">
        <f t="shared" ref="AH109:AO109" si="174">SUM(AH110:AH115)</f>
        <v>582982.09200942318</v>
      </c>
      <c r="AI109" s="14">
        <f t="shared" si="174"/>
        <v>598811.80153633782</v>
      </c>
      <c r="AJ109" s="14">
        <f t="shared" si="174"/>
        <v>614848.91022525984</v>
      </c>
      <c r="AK109" s="14">
        <f t="shared" si="174"/>
        <v>635071.51723352773</v>
      </c>
      <c r="AL109" s="14">
        <f t="shared" si="174"/>
        <v>638348</v>
      </c>
      <c r="AM109" s="14">
        <f t="shared" si="174"/>
        <v>644750</v>
      </c>
      <c r="AN109" s="14">
        <f t="shared" si="174"/>
        <v>655812</v>
      </c>
      <c r="AO109" s="14">
        <f t="shared" si="174"/>
        <v>665542</v>
      </c>
      <c r="AP109" s="14">
        <f>SUM(AP110:AP115)</f>
        <v>671574</v>
      </c>
      <c r="AQ109" s="14">
        <f t="shared" ref="AQ109:AX109" si="175">SUM(AQ110:AQ115)</f>
        <v>673832</v>
      </c>
      <c r="AR109" s="14">
        <f t="shared" si="175"/>
        <v>684958</v>
      </c>
      <c r="AS109" s="14">
        <f t="shared" si="175"/>
        <v>690964</v>
      </c>
      <c r="AT109" s="14">
        <f t="shared" si="175"/>
        <v>634376</v>
      </c>
      <c r="AU109" s="14">
        <f t="shared" si="175"/>
        <v>643200</v>
      </c>
      <c r="AV109" s="14">
        <f t="shared" si="175"/>
        <v>653139</v>
      </c>
      <c r="AW109" s="14">
        <f t="shared" si="175"/>
        <v>657715</v>
      </c>
      <c r="AX109" s="14">
        <f t="shared" si="175"/>
        <v>655647</v>
      </c>
      <c r="AY109" s="14">
        <v>658714</v>
      </c>
      <c r="AZ109" s="14">
        <v>658854</v>
      </c>
      <c r="BA109" s="51"/>
      <c r="BB109" s="67">
        <f t="shared" ref="BB109:BP109" si="176">SUM(BB110:BB115)</f>
        <v>13767347690.841335</v>
      </c>
      <c r="BC109" s="68">
        <f t="shared" si="176"/>
        <v>15112482205.447615</v>
      </c>
      <c r="BD109" s="68">
        <f t="shared" si="176"/>
        <v>14557843697.814363</v>
      </c>
      <c r="BE109" s="68">
        <f t="shared" si="176"/>
        <v>15275456771.830076</v>
      </c>
      <c r="BF109" s="68">
        <f t="shared" si="176"/>
        <v>15603389268.81218</v>
      </c>
      <c r="BG109" s="68">
        <f t="shared" si="176"/>
        <v>17418069048.876877</v>
      </c>
      <c r="BH109" s="68">
        <f t="shared" si="176"/>
        <v>16650308226.179111</v>
      </c>
      <c r="BI109" s="68">
        <f t="shared" si="176"/>
        <v>17677119484.329624</v>
      </c>
      <c r="BJ109" s="68">
        <f t="shared" si="176"/>
        <v>17754555630.558857</v>
      </c>
      <c r="BK109" s="68">
        <f t="shared" si="176"/>
        <v>19469965985.928165</v>
      </c>
      <c r="BL109" s="68">
        <f t="shared" si="176"/>
        <v>19630692335.325668</v>
      </c>
      <c r="BM109" s="68">
        <f t="shared" si="176"/>
        <v>19936879490.778801</v>
      </c>
      <c r="BN109" s="68">
        <f t="shared" si="176"/>
        <v>20686374234.192287</v>
      </c>
      <c r="BO109" s="68">
        <f t="shared" si="176"/>
        <v>22633706500.232986</v>
      </c>
      <c r="BP109" s="68">
        <f t="shared" si="176"/>
        <v>21747889901.403946</v>
      </c>
      <c r="BQ109" s="11">
        <f>SUM(BQ110:BQ115)</f>
        <v>22588010986.133572</v>
      </c>
      <c r="BR109" s="11">
        <f t="shared" ref="BR109:BY109" si="177">SUM(BR110:BR115)</f>
        <v>22821837448.501656</v>
      </c>
      <c r="BS109" s="11">
        <f t="shared" si="177"/>
        <v>25213446777.648666</v>
      </c>
      <c r="BT109" s="11">
        <f t="shared" si="177"/>
        <v>23908956387.540432</v>
      </c>
      <c r="BU109" s="11">
        <f t="shared" si="177"/>
        <v>24789347096.593178</v>
      </c>
      <c r="BV109" s="11">
        <f t="shared" si="177"/>
        <v>25309506786.759823</v>
      </c>
      <c r="BW109" s="11">
        <f t="shared" si="177"/>
        <v>27983261406.337646</v>
      </c>
      <c r="BX109" s="11">
        <f t="shared" si="177"/>
        <v>26413701511.327629</v>
      </c>
      <c r="BY109" s="11">
        <f t="shared" si="177"/>
        <v>26372411364.695545</v>
      </c>
      <c r="BZ109" s="11">
        <f t="shared" ref="BZ109:CF109" si="178">SUM(BZ110:BZ115)</f>
        <v>28062089595.462337</v>
      </c>
      <c r="CA109" s="11">
        <f t="shared" si="178"/>
        <v>31649848597.320469</v>
      </c>
      <c r="CB109" s="11">
        <f t="shared" si="178"/>
        <v>31211174651.404922</v>
      </c>
      <c r="CC109" s="11">
        <f t="shared" si="178"/>
        <v>32887853723.412937</v>
      </c>
      <c r="CD109" s="11">
        <f t="shared" si="178"/>
        <v>33969511028.082512</v>
      </c>
      <c r="CE109" s="11">
        <f t="shared" si="178"/>
        <v>38013593072.165787</v>
      </c>
      <c r="CF109" s="11">
        <f t="shared" si="178"/>
        <v>36702568377.451347</v>
      </c>
      <c r="CG109" s="45">
        <f t="shared" ref="CG109:CW109" si="179">SUM(CG110:CG115)</f>
        <v>38693214077.429733</v>
      </c>
      <c r="CH109" s="45">
        <f t="shared" si="179"/>
        <v>40639242016.418671</v>
      </c>
      <c r="CI109" s="45">
        <f t="shared" si="179"/>
        <v>44432819547.444351</v>
      </c>
      <c r="CJ109" s="45">
        <f t="shared" si="179"/>
        <v>43119873722.996796</v>
      </c>
      <c r="CK109" s="45">
        <f t="shared" si="179"/>
        <v>46265154810</v>
      </c>
      <c r="CL109" s="45">
        <f t="shared" si="179"/>
        <v>47390164173</v>
      </c>
      <c r="CM109" s="45">
        <f t="shared" si="179"/>
        <v>53311730731</v>
      </c>
      <c r="CN109" s="45">
        <f t="shared" si="179"/>
        <v>49625678652</v>
      </c>
      <c r="CO109" s="45">
        <f t="shared" si="179"/>
        <v>52218533930</v>
      </c>
      <c r="CP109" s="45">
        <f t="shared" si="179"/>
        <v>53054781407</v>
      </c>
      <c r="CQ109" s="45">
        <f t="shared" si="179"/>
        <v>58875666541</v>
      </c>
      <c r="CR109" s="45">
        <f t="shared" si="179"/>
        <v>53832127396</v>
      </c>
      <c r="CS109" s="45">
        <f t="shared" si="179"/>
        <v>46053160628</v>
      </c>
      <c r="CT109" s="45">
        <f t="shared" si="179"/>
        <v>50454371031</v>
      </c>
      <c r="CU109" s="45">
        <f t="shared" si="179"/>
        <v>58458424908</v>
      </c>
      <c r="CV109" s="45">
        <f t="shared" si="179"/>
        <v>56163555005</v>
      </c>
      <c r="CW109" s="45">
        <f t="shared" si="179"/>
        <v>58076657179</v>
      </c>
      <c r="CX109" s="45">
        <v>59313529188.623985</v>
      </c>
      <c r="CY109" s="45">
        <v>65041739670.823647</v>
      </c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  <c r="HS109" s="42"/>
      <c r="HT109" s="42"/>
      <c r="HU109" s="42"/>
      <c r="HV109" s="42"/>
      <c r="HW109" s="42"/>
      <c r="HX109" s="42"/>
      <c r="HY109" s="42"/>
      <c r="HZ109" s="42"/>
      <c r="IA109" s="42"/>
      <c r="IB109" s="42"/>
      <c r="IC109" s="42"/>
      <c r="ID109" s="42"/>
      <c r="IE109" s="42"/>
      <c r="IF109" s="42"/>
    </row>
    <row r="110" spans="1:240" ht="12" customHeight="1" x14ac:dyDescent="0.2">
      <c r="A110" s="12" t="s">
        <v>215</v>
      </c>
      <c r="B110" s="18" t="s">
        <v>216</v>
      </c>
      <c r="C110" s="62">
        <v>32486.237528252128</v>
      </c>
      <c r="D110" s="63">
        <v>34423.934018800683</v>
      </c>
      <c r="E110" s="63">
        <v>32374.51391384174</v>
      </c>
      <c r="F110" s="63">
        <v>33904.307799698508</v>
      </c>
      <c r="G110" s="63">
        <v>34901.623533346348</v>
      </c>
      <c r="H110" s="63">
        <v>35314.997017449903</v>
      </c>
      <c r="I110" s="63">
        <v>38133.785236399883</v>
      </c>
      <c r="J110" s="63">
        <v>39257.988169622724</v>
      </c>
      <c r="K110" s="63">
        <v>39279.211728216993</v>
      </c>
      <c r="L110" s="63">
        <v>39068.420147628407</v>
      </c>
      <c r="M110" s="63">
        <v>40569.831841125524</v>
      </c>
      <c r="N110" s="63">
        <v>42416.303453696935</v>
      </c>
      <c r="O110" s="63">
        <v>44898.631817046196</v>
      </c>
      <c r="P110" s="63">
        <v>44426.588588689752</v>
      </c>
      <c r="Q110" s="63">
        <v>42372.356407055115</v>
      </c>
      <c r="R110" s="13">
        <v>38788.809204358702</v>
      </c>
      <c r="S110" s="13">
        <v>40499.441873078184</v>
      </c>
      <c r="T110" s="13">
        <v>43091.458367631967</v>
      </c>
      <c r="U110" s="13">
        <v>45522.145695087682</v>
      </c>
      <c r="V110" s="13">
        <v>45913.47968554774</v>
      </c>
      <c r="W110" s="13">
        <v>46519.792689625385</v>
      </c>
      <c r="X110" s="13">
        <v>46871.426481938455</v>
      </c>
      <c r="Y110" s="13">
        <v>48027.447392414964</v>
      </c>
      <c r="Z110" s="13">
        <v>51059.909672351889</v>
      </c>
      <c r="AA110" s="13">
        <v>52997.83728782439</v>
      </c>
      <c r="AB110" s="13">
        <v>54502.359474457313</v>
      </c>
      <c r="AC110" s="13">
        <v>57074.922147870078</v>
      </c>
      <c r="AD110" s="13">
        <v>56200.831314389223</v>
      </c>
      <c r="AE110" s="13">
        <v>56957.637754524432</v>
      </c>
      <c r="AF110" s="13">
        <v>55953.988339182615</v>
      </c>
      <c r="AG110" s="13">
        <v>56116.906228267377</v>
      </c>
      <c r="AH110" s="13">
        <v>59987.40662137312</v>
      </c>
      <c r="AI110" s="13">
        <v>62697.486007920226</v>
      </c>
      <c r="AJ110" s="13">
        <v>64726.457367947522</v>
      </c>
      <c r="AK110" s="13">
        <v>65804.209406650873</v>
      </c>
      <c r="AL110" s="13">
        <v>66405</v>
      </c>
      <c r="AM110" s="13">
        <v>66584</v>
      </c>
      <c r="AN110" s="13">
        <v>66459</v>
      </c>
      <c r="AO110" s="13">
        <v>70283</v>
      </c>
      <c r="AP110" s="13">
        <v>69243</v>
      </c>
      <c r="AQ110" s="13">
        <v>68564</v>
      </c>
      <c r="AR110" s="13">
        <v>68014</v>
      </c>
      <c r="AS110" s="13">
        <v>64402</v>
      </c>
      <c r="AT110" s="13">
        <v>56440</v>
      </c>
      <c r="AU110" s="13">
        <v>57355</v>
      </c>
      <c r="AV110" s="13">
        <v>55964</v>
      </c>
      <c r="AW110" s="13">
        <v>55967</v>
      </c>
      <c r="AX110" s="13">
        <v>55795</v>
      </c>
      <c r="AY110" s="13">
        <v>56274</v>
      </c>
      <c r="AZ110" s="13">
        <v>55011</v>
      </c>
      <c r="BA110" s="50"/>
      <c r="BB110" s="62">
        <v>1205002078.1922007</v>
      </c>
      <c r="BC110" s="63">
        <v>1315376866.605113</v>
      </c>
      <c r="BD110" s="63">
        <v>1263174854.2570925</v>
      </c>
      <c r="BE110" s="63">
        <v>1380782473.8189719</v>
      </c>
      <c r="BF110" s="63">
        <v>1400918066.3748739</v>
      </c>
      <c r="BG110" s="63">
        <v>1595128237.6351314</v>
      </c>
      <c r="BH110" s="63">
        <v>1642244298.3200779</v>
      </c>
      <c r="BI110" s="63">
        <v>1746500603.6225083</v>
      </c>
      <c r="BJ110" s="63">
        <v>1727918131.1481757</v>
      </c>
      <c r="BK110" s="63">
        <v>1910608982.9925592</v>
      </c>
      <c r="BL110" s="63">
        <v>1885832650.8952861</v>
      </c>
      <c r="BM110" s="63">
        <v>2006612865.0009503</v>
      </c>
      <c r="BN110" s="64">
        <v>2157955512.0221224</v>
      </c>
      <c r="BO110" s="64">
        <v>2369567470.0424552</v>
      </c>
      <c r="BP110" s="64">
        <v>2162718925.4663301</v>
      </c>
      <c r="BQ110" s="13">
        <v>2088525815.2356873</v>
      </c>
      <c r="BR110" s="13">
        <v>2109480270.519244</v>
      </c>
      <c r="BS110" s="13">
        <v>2322826672.1541429</v>
      </c>
      <c r="BT110" s="13">
        <v>2418688125.3731184</v>
      </c>
      <c r="BU110" s="13">
        <v>2382500231.8587489</v>
      </c>
      <c r="BV110" s="13">
        <v>2384648980.9554858</v>
      </c>
      <c r="BW110" s="13">
        <v>2611472447.7246594</v>
      </c>
      <c r="BX110" s="13">
        <v>2476444673.7233806</v>
      </c>
      <c r="BY110" s="13">
        <v>2667571487.5495934</v>
      </c>
      <c r="BZ110" s="13">
        <v>2775826887.5956831</v>
      </c>
      <c r="CA110" s="13">
        <v>3145180267.1859512</v>
      </c>
      <c r="CB110" s="13">
        <v>3101437364.564404</v>
      </c>
      <c r="CC110" s="13">
        <v>3160008473.7877665</v>
      </c>
      <c r="CD110" s="13">
        <v>3088453533.4129057</v>
      </c>
      <c r="CE110" s="13">
        <v>3471229900.1041236</v>
      </c>
      <c r="CF110" s="13">
        <v>3164662008.209198</v>
      </c>
      <c r="CG110" s="13">
        <v>3412180192.0202751</v>
      </c>
      <c r="CH110" s="13">
        <v>3454377977.4911757</v>
      </c>
      <c r="CI110" s="13">
        <v>3901492543.2027497</v>
      </c>
      <c r="CJ110" s="13">
        <v>3592895544.1799097</v>
      </c>
      <c r="CK110" s="13">
        <v>3980174557</v>
      </c>
      <c r="CL110" s="4">
        <v>3990104747</v>
      </c>
      <c r="CM110" s="4">
        <v>4572706316</v>
      </c>
      <c r="CN110" s="4">
        <v>4374071153</v>
      </c>
      <c r="CO110" s="4">
        <v>4512265541</v>
      </c>
      <c r="CP110" s="4">
        <v>4413587623</v>
      </c>
      <c r="CQ110" s="4">
        <v>4860119679</v>
      </c>
      <c r="CR110" s="4">
        <v>4291606260</v>
      </c>
      <c r="CS110" s="4">
        <v>3818567137</v>
      </c>
      <c r="CT110" s="4">
        <v>3692539729</v>
      </c>
      <c r="CU110" s="4">
        <v>4043995358</v>
      </c>
      <c r="CV110" s="4">
        <v>3726527626</v>
      </c>
      <c r="CW110" s="4">
        <v>4116279652</v>
      </c>
      <c r="CX110" s="4">
        <v>3908660951.24119</v>
      </c>
      <c r="CY110" s="4">
        <v>4444776223.5421</v>
      </c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  <c r="HO110" s="42"/>
      <c r="HP110" s="42"/>
      <c r="HQ110" s="42"/>
      <c r="HR110" s="42"/>
      <c r="HS110" s="42"/>
      <c r="HT110" s="42"/>
      <c r="HU110" s="42"/>
      <c r="HV110" s="42"/>
      <c r="HW110" s="42"/>
      <c r="HX110" s="42"/>
      <c r="HY110" s="42"/>
      <c r="HZ110" s="42"/>
      <c r="IA110" s="42"/>
      <c r="IB110" s="42"/>
      <c r="IC110" s="42"/>
      <c r="ID110" s="42"/>
      <c r="IE110" s="42"/>
      <c r="IF110" s="42"/>
    </row>
    <row r="111" spans="1:240" ht="12.75" x14ac:dyDescent="0.2">
      <c r="A111" s="8" t="s">
        <v>217</v>
      </c>
      <c r="B111" s="31" t="s">
        <v>218</v>
      </c>
      <c r="C111" s="62">
        <v>257310.06768407239</v>
      </c>
      <c r="D111" s="63">
        <v>251159.84147984767</v>
      </c>
      <c r="E111" s="63">
        <v>250821.42650229199</v>
      </c>
      <c r="F111" s="63">
        <v>254932.53525449167</v>
      </c>
      <c r="G111" s="63">
        <v>254001.92284121216</v>
      </c>
      <c r="H111" s="63">
        <v>258836.59300408774</v>
      </c>
      <c r="I111" s="63">
        <v>260115.91539916897</v>
      </c>
      <c r="J111" s="63">
        <v>261639.90320369444</v>
      </c>
      <c r="K111" s="63">
        <v>264041.12084538781</v>
      </c>
      <c r="L111" s="63">
        <v>261771.83587237066</v>
      </c>
      <c r="M111" s="63">
        <v>263671.00453387306</v>
      </c>
      <c r="N111" s="63">
        <v>265040.5552626038</v>
      </c>
      <c r="O111" s="63">
        <v>267131.41420024057</v>
      </c>
      <c r="P111" s="63">
        <v>272565.38464279665</v>
      </c>
      <c r="Q111" s="63">
        <v>271294.22740044846</v>
      </c>
      <c r="R111" s="4">
        <v>273191.26355782844</v>
      </c>
      <c r="S111" s="4">
        <v>276029.7811141623</v>
      </c>
      <c r="T111" s="4">
        <v>272852.05693693302</v>
      </c>
      <c r="U111" s="4">
        <v>274122.04465402791</v>
      </c>
      <c r="V111" s="4">
        <v>275504.89279087278</v>
      </c>
      <c r="W111" s="4">
        <v>279860.89442372299</v>
      </c>
      <c r="X111" s="4">
        <v>277815.45257670246</v>
      </c>
      <c r="Y111" s="4">
        <v>278095.78344394563</v>
      </c>
      <c r="Z111" s="4">
        <v>273626.42163941835</v>
      </c>
      <c r="AA111" s="4">
        <v>283540.10758994234</v>
      </c>
      <c r="AB111" s="4">
        <v>290899.88763330475</v>
      </c>
      <c r="AC111" s="4">
        <v>298106.90838747245</v>
      </c>
      <c r="AD111" s="4">
        <v>300211.99243678077</v>
      </c>
      <c r="AE111" s="4">
        <v>308180.65570119105</v>
      </c>
      <c r="AF111" s="4">
        <v>313969.13492509944</v>
      </c>
      <c r="AG111" s="4">
        <v>315168.10153768118</v>
      </c>
      <c r="AH111" s="4">
        <v>328481.43482307153</v>
      </c>
      <c r="AI111" s="4">
        <v>340645.507312748</v>
      </c>
      <c r="AJ111" s="4">
        <v>352681.1355219665</v>
      </c>
      <c r="AK111" s="4">
        <v>369349.03608872811</v>
      </c>
      <c r="AL111" s="4">
        <v>371988</v>
      </c>
      <c r="AM111" s="4">
        <v>373190</v>
      </c>
      <c r="AN111" s="4">
        <v>375923</v>
      </c>
      <c r="AO111" s="4">
        <v>381962</v>
      </c>
      <c r="AP111" s="4">
        <v>389409</v>
      </c>
      <c r="AQ111" s="4">
        <v>394858</v>
      </c>
      <c r="AR111" s="4">
        <v>398608</v>
      </c>
      <c r="AS111" s="4">
        <v>408443</v>
      </c>
      <c r="AT111" s="4">
        <v>395017</v>
      </c>
      <c r="AU111" s="4">
        <v>397392</v>
      </c>
      <c r="AV111" s="4">
        <v>405226</v>
      </c>
      <c r="AW111" s="4">
        <v>410947</v>
      </c>
      <c r="AX111" s="4">
        <v>413106</v>
      </c>
      <c r="AY111" s="4">
        <v>416979</v>
      </c>
      <c r="AZ111" s="4">
        <v>419964</v>
      </c>
      <c r="BA111" s="50"/>
      <c r="BB111" s="62">
        <v>8988407323.0965118</v>
      </c>
      <c r="BC111" s="63">
        <v>9847852687.0959854</v>
      </c>
      <c r="BD111" s="63">
        <v>9521114231.1709747</v>
      </c>
      <c r="BE111" s="63">
        <v>9818554916.9117718</v>
      </c>
      <c r="BF111" s="63">
        <v>10101095519.085863</v>
      </c>
      <c r="BG111" s="63">
        <v>11146504081.947989</v>
      </c>
      <c r="BH111" s="63">
        <v>10556703600.734903</v>
      </c>
      <c r="BI111" s="63">
        <v>11325745341.240667</v>
      </c>
      <c r="BJ111" s="63">
        <v>11348848271.644117</v>
      </c>
      <c r="BK111" s="63">
        <v>12247104007.936007</v>
      </c>
      <c r="BL111" s="63">
        <v>12586651227.269737</v>
      </c>
      <c r="BM111" s="63">
        <v>12547392665.611671</v>
      </c>
      <c r="BN111" s="64">
        <v>13121905005.18218</v>
      </c>
      <c r="BO111" s="64">
        <v>14389173677.473896</v>
      </c>
      <c r="BP111" s="64">
        <v>13870957888.412319</v>
      </c>
      <c r="BQ111" s="4">
        <v>14472583566.106768</v>
      </c>
      <c r="BR111" s="4">
        <v>14683384349.877254</v>
      </c>
      <c r="BS111" s="4">
        <v>16057750958.793053</v>
      </c>
      <c r="BT111" s="4">
        <v>15176858179.051775</v>
      </c>
      <c r="BU111" s="4">
        <v>15849553484.3969</v>
      </c>
      <c r="BV111" s="4">
        <v>16350324911.800482</v>
      </c>
      <c r="BW111" s="4">
        <v>18129300097.781071</v>
      </c>
      <c r="BX111" s="4">
        <v>17099289903.75099</v>
      </c>
      <c r="BY111" s="4">
        <v>16806404807.220562</v>
      </c>
      <c r="BZ111" s="4">
        <v>18151406825.501526</v>
      </c>
      <c r="CA111" s="4">
        <v>20253079798.941856</v>
      </c>
      <c r="CB111" s="4">
        <v>20221690616.722382</v>
      </c>
      <c r="CC111" s="4">
        <v>21647052456.195629</v>
      </c>
      <c r="CD111" s="4">
        <v>22538232534.053562</v>
      </c>
      <c r="CE111" s="4">
        <v>24897114311.728275</v>
      </c>
      <c r="CF111" s="4">
        <v>24557655445.853973</v>
      </c>
      <c r="CG111" s="4">
        <v>26075696322.750088</v>
      </c>
      <c r="CH111" s="4">
        <v>27402422092.571884</v>
      </c>
      <c r="CI111" s="4">
        <v>29627841819.089924</v>
      </c>
      <c r="CJ111" s="4">
        <v>29238015951.254402</v>
      </c>
      <c r="CK111" s="4">
        <v>31441296664</v>
      </c>
      <c r="CL111" s="4">
        <v>32436216816</v>
      </c>
      <c r="CM111" s="4">
        <v>35969352235</v>
      </c>
      <c r="CN111" s="4">
        <v>33699275021</v>
      </c>
      <c r="CO111" s="4">
        <v>36029254361</v>
      </c>
      <c r="CP111" s="4">
        <v>37002735475</v>
      </c>
      <c r="CQ111" s="4">
        <v>40554849965</v>
      </c>
      <c r="CR111" s="4">
        <v>37556773199</v>
      </c>
      <c r="CS111" s="4">
        <v>32818670929</v>
      </c>
      <c r="CT111" s="4">
        <v>36498366792</v>
      </c>
      <c r="CU111" s="4">
        <v>42290876547</v>
      </c>
      <c r="CV111" s="4">
        <v>41402931087</v>
      </c>
      <c r="CW111" s="4">
        <v>42887926098</v>
      </c>
      <c r="CX111" s="4">
        <v>44447378513.250999</v>
      </c>
      <c r="CY111" s="4">
        <v>47900467418.105499</v>
      </c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  <c r="HS111" s="42"/>
      <c r="HT111" s="42"/>
      <c r="HU111" s="42"/>
      <c r="HV111" s="42"/>
      <c r="HW111" s="42"/>
      <c r="HX111" s="42"/>
      <c r="HY111" s="42"/>
      <c r="HZ111" s="42"/>
      <c r="IA111" s="42"/>
      <c r="IB111" s="42"/>
      <c r="IC111" s="42"/>
      <c r="ID111" s="42"/>
      <c r="IE111" s="42"/>
      <c r="IF111" s="42"/>
    </row>
    <row r="112" spans="1:240" ht="12.75" x14ac:dyDescent="0.2">
      <c r="A112" s="8" t="s">
        <v>219</v>
      </c>
      <c r="B112" s="31" t="s">
        <v>220</v>
      </c>
      <c r="C112" s="62">
        <v>11707.967468098152</v>
      </c>
      <c r="D112" s="63">
        <v>12584.910846033563</v>
      </c>
      <c r="E112" s="63">
        <v>13233.985400301257</v>
      </c>
      <c r="F112" s="63">
        <v>14657.538589613892</v>
      </c>
      <c r="G112" s="63">
        <v>14449.303490600067</v>
      </c>
      <c r="H112" s="63">
        <v>15201.68242304605</v>
      </c>
      <c r="I112" s="63">
        <v>15501.075686713792</v>
      </c>
      <c r="J112" s="63">
        <v>15462.449432499576</v>
      </c>
      <c r="K112" s="63">
        <v>15300.262777566388</v>
      </c>
      <c r="L112" s="63">
        <v>17304.435712509352</v>
      </c>
      <c r="M112" s="63">
        <v>18408.110230770257</v>
      </c>
      <c r="N112" s="63">
        <v>18148.722855011223</v>
      </c>
      <c r="O112" s="63">
        <v>19284.857545455758</v>
      </c>
      <c r="P112" s="63">
        <v>18968.33055319927</v>
      </c>
      <c r="Q112" s="63">
        <v>19634.785360262696</v>
      </c>
      <c r="R112" s="4">
        <v>20832.372223366921</v>
      </c>
      <c r="S112" s="4">
        <v>21269.942918527351</v>
      </c>
      <c r="T112" s="4">
        <v>21333.963260374418</v>
      </c>
      <c r="U112" s="4">
        <v>21441.895693934646</v>
      </c>
      <c r="V112" s="4">
        <v>22819.2538575941</v>
      </c>
      <c r="W112" s="4">
        <v>21552.770417935048</v>
      </c>
      <c r="X112" s="4">
        <v>21246.865144116611</v>
      </c>
      <c r="Y112" s="4">
        <v>21728.047510707453</v>
      </c>
      <c r="Z112" s="4">
        <v>22778.761091616994</v>
      </c>
      <c r="AA112" s="4">
        <v>22476.84625552778</v>
      </c>
      <c r="AB112" s="4">
        <v>24155.991095462414</v>
      </c>
      <c r="AC112" s="4">
        <v>24281.147904249185</v>
      </c>
      <c r="AD112" s="4">
        <v>24439.328366065271</v>
      </c>
      <c r="AE112" s="4">
        <v>24322.583148800237</v>
      </c>
      <c r="AF112" s="4">
        <v>25293.106254764585</v>
      </c>
      <c r="AG112" s="4">
        <v>26903.021744654594</v>
      </c>
      <c r="AH112" s="4">
        <v>27740.283617323803</v>
      </c>
      <c r="AI112" s="4">
        <v>25430.118365391849</v>
      </c>
      <c r="AJ112" s="4">
        <v>26591.990018486271</v>
      </c>
      <c r="AK112" s="4">
        <v>26202.158690601736</v>
      </c>
      <c r="AL112" s="4">
        <v>26844</v>
      </c>
      <c r="AM112" s="4">
        <v>28311</v>
      </c>
      <c r="AN112" s="4">
        <v>28347</v>
      </c>
      <c r="AO112" s="4">
        <v>28990</v>
      </c>
      <c r="AP112" s="4">
        <v>29356</v>
      </c>
      <c r="AQ112" s="4">
        <v>26775</v>
      </c>
      <c r="AR112" s="4">
        <v>26601</v>
      </c>
      <c r="AS112" s="4">
        <v>26248</v>
      </c>
      <c r="AT112" s="4">
        <v>23732</v>
      </c>
      <c r="AU112" s="4">
        <v>23245</v>
      </c>
      <c r="AV112" s="4">
        <v>23003</v>
      </c>
      <c r="AW112" s="4">
        <v>22031</v>
      </c>
      <c r="AX112" s="4">
        <v>21632</v>
      </c>
      <c r="AY112" s="4">
        <v>21093</v>
      </c>
      <c r="AZ112" s="4">
        <v>22183</v>
      </c>
      <c r="BA112" s="50"/>
      <c r="BB112" s="62">
        <v>264909663.30196106</v>
      </c>
      <c r="BC112" s="63">
        <v>293766819.51782495</v>
      </c>
      <c r="BD112" s="63">
        <v>266218196.69660074</v>
      </c>
      <c r="BE112" s="63">
        <v>280786979.98881626</v>
      </c>
      <c r="BF112" s="63">
        <v>319520551.87328082</v>
      </c>
      <c r="BG112" s="63">
        <v>396966673.38233423</v>
      </c>
      <c r="BH112" s="63">
        <v>384941305.06435448</v>
      </c>
      <c r="BI112" s="63">
        <v>400770037.83240497</v>
      </c>
      <c r="BJ112" s="63">
        <v>400064510.27828848</v>
      </c>
      <c r="BK112" s="63">
        <v>452060092.96075881</v>
      </c>
      <c r="BL112" s="63">
        <v>469170525.19195127</v>
      </c>
      <c r="BM112" s="63">
        <v>511257335.82718223</v>
      </c>
      <c r="BN112" s="64">
        <v>510882374.11738813</v>
      </c>
      <c r="BO112" s="64">
        <v>590548940.16155124</v>
      </c>
      <c r="BP112" s="64">
        <v>622329473.85975373</v>
      </c>
      <c r="BQ112" s="4">
        <v>597802137.555179</v>
      </c>
      <c r="BR112" s="4">
        <v>622631684.90452766</v>
      </c>
      <c r="BS112" s="4">
        <v>689529983.55720258</v>
      </c>
      <c r="BT112" s="4">
        <v>642175710.2876277</v>
      </c>
      <c r="BU112" s="4">
        <v>732269607.65252483</v>
      </c>
      <c r="BV112" s="4">
        <v>696744911.05800569</v>
      </c>
      <c r="BW112" s="4">
        <v>792729466.87385285</v>
      </c>
      <c r="BX112" s="4">
        <v>749793219.38861632</v>
      </c>
      <c r="BY112" s="4">
        <v>775546998.41335905</v>
      </c>
      <c r="BZ112" s="4">
        <v>850803352.41517353</v>
      </c>
      <c r="CA112" s="4">
        <v>1008970097.2993822</v>
      </c>
      <c r="CB112" s="4">
        <v>977120046.54447508</v>
      </c>
      <c r="CC112" s="4">
        <v>976156653.69201493</v>
      </c>
      <c r="CD112" s="4">
        <v>1088041969.7019637</v>
      </c>
      <c r="CE112" s="4">
        <v>1187811110.7294495</v>
      </c>
      <c r="CF112" s="4">
        <v>1310268554.2999456</v>
      </c>
      <c r="CG112" s="4">
        <v>1336025566.6544023</v>
      </c>
      <c r="CH112" s="4">
        <v>1544037849.2727768</v>
      </c>
      <c r="CI112" s="4">
        <v>1568696048.031872</v>
      </c>
      <c r="CJ112" s="4">
        <v>1428074893.5885034</v>
      </c>
      <c r="CK112" s="4">
        <v>1497404354</v>
      </c>
      <c r="CL112" s="4">
        <v>1615482132</v>
      </c>
      <c r="CM112" s="4">
        <v>1825508920</v>
      </c>
      <c r="CN112" s="4">
        <v>1602427140</v>
      </c>
      <c r="CO112" s="4">
        <v>1535049999</v>
      </c>
      <c r="CP112" s="4">
        <v>1449781500</v>
      </c>
      <c r="CQ112" s="4">
        <v>1634289394</v>
      </c>
      <c r="CR112" s="4">
        <v>1294552889</v>
      </c>
      <c r="CS112" s="4">
        <v>1155775361</v>
      </c>
      <c r="CT112" s="4">
        <v>1094829782</v>
      </c>
      <c r="CU112" s="4">
        <v>1104102633</v>
      </c>
      <c r="CV112" s="4">
        <v>926462570</v>
      </c>
      <c r="CW112" s="4">
        <v>954050008</v>
      </c>
      <c r="CX112" s="4">
        <v>943942729.36666703</v>
      </c>
      <c r="CY112" s="4">
        <v>1073781726.3</v>
      </c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  <c r="HO112" s="42"/>
      <c r="HP112" s="42"/>
      <c r="HQ112" s="42"/>
      <c r="HR112" s="42"/>
      <c r="HS112" s="42"/>
      <c r="HT112" s="42"/>
      <c r="HU112" s="42"/>
      <c r="HV112" s="42"/>
      <c r="HW112" s="42"/>
      <c r="HX112" s="42"/>
      <c r="HY112" s="42"/>
      <c r="HZ112" s="42"/>
      <c r="IA112" s="42"/>
      <c r="IB112" s="42"/>
      <c r="IC112" s="42"/>
      <c r="ID112" s="42"/>
      <c r="IE112" s="42"/>
      <c r="IF112" s="42"/>
    </row>
    <row r="113" spans="1:240" ht="12.75" x14ac:dyDescent="0.2">
      <c r="A113" s="8" t="s">
        <v>221</v>
      </c>
      <c r="B113" s="31" t="s">
        <v>222</v>
      </c>
      <c r="C113" s="62">
        <v>18207.492726780241</v>
      </c>
      <c r="D113" s="63">
        <v>17300.285946963104</v>
      </c>
      <c r="E113" s="63">
        <v>17886.574682058719</v>
      </c>
      <c r="F113" s="63">
        <v>18705.798388681014</v>
      </c>
      <c r="G113" s="63">
        <v>19139.427187028188</v>
      </c>
      <c r="H113" s="63">
        <v>19100.288674326068</v>
      </c>
      <c r="I113" s="63">
        <v>19308.033470151273</v>
      </c>
      <c r="J113" s="63">
        <v>20069.616157456283</v>
      </c>
      <c r="K113" s="63">
        <v>19678.809727067259</v>
      </c>
      <c r="L113" s="63">
        <v>19703.923514741655</v>
      </c>
      <c r="M113" s="63">
        <v>19848.326859326</v>
      </c>
      <c r="N113" s="63">
        <v>19702.283460352592</v>
      </c>
      <c r="O113" s="63">
        <v>20105.504622327837</v>
      </c>
      <c r="P113" s="63">
        <v>19816.846356656177</v>
      </c>
      <c r="Q113" s="63">
        <v>20379.325255299362</v>
      </c>
      <c r="R113" s="4">
        <v>20848.420999112874</v>
      </c>
      <c r="S113" s="4">
        <v>20299.476504262224</v>
      </c>
      <c r="T113" s="4">
        <v>20435.208333268605</v>
      </c>
      <c r="U113" s="4">
        <v>20557.454018916851</v>
      </c>
      <c r="V113" s="4">
        <v>20412.338060713897</v>
      </c>
      <c r="W113" s="4">
        <v>20083.096344716647</v>
      </c>
      <c r="X113" s="4">
        <v>20032.164162700421</v>
      </c>
      <c r="Y113" s="4">
        <v>19963.563090344294</v>
      </c>
      <c r="Z113" s="4">
        <v>19446.979969305674</v>
      </c>
      <c r="AA113" s="4">
        <v>20013.710414902624</v>
      </c>
      <c r="AB113" s="4">
        <v>20270.882303132938</v>
      </c>
      <c r="AC113" s="4">
        <v>20789.606265876377</v>
      </c>
      <c r="AD113" s="4">
        <v>21017.001854229067</v>
      </c>
      <c r="AE113" s="4">
        <v>21311.622973422716</v>
      </c>
      <c r="AF113" s="4">
        <v>21832.442447582373</v>
      </c>
      <c r="AG113" s="4">
        <v>21112.673655683928</v>
      </c>
      <c r="AH113" s="4">
        <v>21457.44746002273</v>
      </c>
      <c r="AI113" s="4">
        <v>21764.379039440901</v>
      </c>
      <c r="AJ113" s="4">
        <v>22735.45185784607</v>
      </c>
      <c r="AK113" s="4">
        <v>23125.674567825939</v>
      </c>
      <c r="AL113" s="4">
        <v>22933</v>
      </c>
      <c r="AM113" s="4">
        <v>23490</v>
      </c>
      <c r="AN113" s="4">
        <v>23428</v>
      </c>
      <c r="AO113" s="4">
        <v>24305</v>
      </c>
      <c r="AP113" s="4">
        <v>23939</v>
      </c>
      <c r="AQ113" s="4">
        <v>24506</v>
      </c>
      <c r="AR113" s="4">
        <v>24384</v>
      </c>
      <c r="AS113" s="4">
        <v>24888</v>
      </c>
      <c r="AT113" s="4">
        <v>23604</v>
      </c>
      <c r="AU113" s="4">
        <v>24298</v>
      </c>
      <c r="AV113" s="4">
        <v>23733</v>
      </c>
      <c r="AW113" s="4">
        <v>24038</v>
      </c>
      <c r="AX113" s="4">
        <v>23570</v>
      </c>
      <c r="AY113" s="4">
        <v>23245</v>
      </c>
      <c r="AZ113" s="4">
        <v>23178</v>
      </c>
      <c r="BA113" s="50"/>
      <c r="BB113" s="62">
        <v>623786043.58662021</v>
      </c>
      <c r="BC113" s="63">
        <v>681052149.34723794</v>
      </c>
      <c r="BD113" s="63">
        <v>647478636.18204188</v>
      </c>
      <c r="BE113" s="63">
        <v>659035433.50489151</v>
      </c>
      <c r="BF113" s="63">
        <v>710868451.41480911</v>
      </c>
      <c r="BG113" s="63">
        <v>819365368.71352363</v>
      </c>
      <c r="BH113" s="63">
        <v>752489464.93523562</v>
      </c>
      <c r="BI113" s="63">
        <v>771417460.41583157</v>
      </c>
      <c r="BJ113" s="63">
        <v>796168192.32116079</v>
      </c>
      <c r="BK113" s="63">
        <v>968715721.922068</v>
      </c>
      <c r="BL113" s="63">
        <v>827575116.28919363</v>
      </c>
      <c r="BM113" s="63">
        <v>861998479.79933703</v>
      </c>
      <c r="BN113" s="64">
        <v>907984265.58582389</v>
      </c>
      <c r="BO113" s="64">
        <v>979553025.07605648</v>
      </c>
      <c r="BP113" s="64">
        <v>896187707.47573221</v>
      </c>
      <c r="BQ113" s="4">
        <v>965051295.21669948</v>
      </c>
      <c r="BR113" s="4">
        <v>982257339.1108917</v>
      </c>
      <c r="BS113" s="4">
        <v>1126101511.3860698</v>
      </c>
      <c r="BT113" s="4">
        <v>1038700035.3308256</v>
      </c>
      <c r="BU113" s="4">
        <v>1074846725.1270807</v>
      </c>
      <c r="BV113" s="4">
        <v>1081612175.5571001</v>
      </c>
      <c r="BW113" s="4">
        <v>1237582218.9193225</v>
      </c>
      <c r="BX113" s="4">
        <v>1137631552.3000684</v>
      </c>
      <c r="BY113" s="4">
        <v>1164574369.4955053</v>
      </c>
      <c r="BZ113" s="4">
        <v>1218246817.70278</v>
      </c>
      <c r="CA113" s="4">
        <v>1454747726.503526</v>
      </c>
      <c r="CB113" s="4">
        <v>1352676898.7324445</v>
      </c>
      <c r="CC113" s="4">
        <v>1412894162.8091574</v>
      </c>
      <c r="CD113" s="4">
        <v>1417852046.9240265</v>
      </c>
      <c r="CE113" s="4">
        <v>1706668396.4487727</v>
      </c>
      <c r="CF113" s="4">
        <v>1443976382.2097516</v>
      </c>
      <c r="CG113" s="4">
        <v>1553319796.7381146</v>
      </c>
      <c r="CH113" s="4">
        <v>1633059264.3675649</v>
      </c>
      <c r="CI113" s="4">
        <v>2026593202.6931617</v>
      </c>
      <c r="CJ113" s="4">
        <v>1804034023.8005285</v>
      </c>
      <c r="CK113" s="4">
        <v>1883945811</v>
      </c>
      <c r="CL113" s="4">
        <v>1898292840</v>
      </c>
      <c r="CM113" s="4">
        <v>2303151231</v>
      </c>
      <c r="CN113" s="4">
        <v>2060751953</v>
      </c>
      <c r="CO113" s="4">
        <v>2104201041</v>
      </c>
      <c r="CP113" s="4">
        <v>2127843749</v>
      </c>
      <c r="CQ113" s="4">
        <v>2686504014</v>
      </c>
      <c r="CR113" s="4">
        <v>2210228070</v>
      </c>
      <c r="CS113" s="4">
        <v>2186328629</v>
      </c>
      <c r="CT113" s="4">
        <v>2253502216</v>
      </c>
      <c r="CU113" s="4">
        <v>2850800942</v>
      </c>
      <c r="CV113" s="4">
        <v>2318866517</v>
      </c>
      <c r="CW113" s="4">
        <v>2275677018</v>
      </c>
      <c r="CX113" s="4">
        <v>2281088501.3440199</v>
      </c>
      <c r="CY113" s="4">
        <v>2977417722.4250798</v>
      </c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  <c r="HO113" s="42"/>
      <c r="HP113" s="42"/>
      <c r="HQ113" s="42"/>
      <c r="HR113" s="42"/>
      <c r="HS113" s="42"/>
      <c r="HT113" s="42"/>
      <c r="HU113" s="42"/>
      <c r="HV113" s="42"/>
      <c r="HW113" s="42"/>
      <c r="HX113" s="42"/>
      <c r="HY113" s="42"/>
      <c r="HZ113" s="42"/>
      <c r="IA113" s="42"/>
      <c r="IB113" s="42"/>
      <c r="IC113" s="42"/>
      <c r="ID113" s="42"/>
      <c r="IE113" s="42"/>
      <c r="IF113" s="42"/>
    </row>
    <row r="114" spans="1:240" ht="12.75" x14ac:dyDescent="0.2">
      <c r="A114" s="8" t="s">
        <v>223</v>
      </c>
      <c r="B114" s="31" t="s">
        <v>224</v>
      </c>
      <c r="C114" s="62">
        <v>76379.967807737456</v>
      </c>
      <c r="D114" s="63">
        <v>79921.010904832132</v>
      </c>
      <c r="E114" s="63">
        <v>79242.930787526217</v>
      </c>
      <c r="F114" s="63">
        <v>78672.832535056557</v>
      </c>
      <c r="G114" s="63">
        <v>79617.447028194554</v>
      </c>
      <c r="H114" s="63">
        <v>85100.412988467782</v>
      </c>
      <c r="I114" s="63">
        <v>83085.002556492007</v>
      </c>
      <c r="J114" s="63">
        <v>82800.481506972254</v>
      </c>
      <c r="K114" s="63">
        <v>81688.753034046807</v>
      </c>
      <c r="L114" s="63">
        <v>83325.210008543654</v>
      </c>
      <c r="M114" s="63">
        <v>86174.149628449246</v>
      </c>
      <c r="N114" s="63">
        <v>86802.967126071715</v>
      </c>
      <c r="O114" s="63">
        <v>85762.267769484592</v>
      </c>
      <c r="P114" s="63">
        <v>87847.366255113957</v>
      </c>
      <c r="Q114" s="63">
        <v>88874.387767532855</v>
      </c>
      <c r="R114" s="4">
        <v>86733.023985774722</v>
      </c>
      <c r="S114" s="4">
        <v>84357.02264330443</v>
      </c>
      <c r="T114" s="4">
        <v>88388.960790537152</v>
      </c>
      <c r="U114" s="4">
        <v>88242.446615666951</v>
      </c>
      <c r="V114" s="4">
        <v>86165.686079100895</v>
      </c>
      <c r="W114" s="4">
        <v>86498.262900918766</v>
      </c>
      <c r="X114" s="4">
        <v>84238.925729556024</v>
      </c>
      <c r="Y114" s="4">
        <v>83930.410816736738</v>
      </c>
      <c r="Z114" s="4">
        <v>82827.941043214218</v>
      </c>
      <c r="AA114" s="4">
        <v>83982.273603280992</v>
      </c>
      <c r="AB114" s="4">
        <v>88605.797874978831</v>
      </c>
      <c r="AC114" s="4">
        <v>95371.084831474262</v>
      </c>
      <c r="AD114" s="4">
        <v>92388.444554396716</v>
      </c>
      <c r="AE114" s="4">
        <v>95996.282332258386</v>
      </c>
      <c r="AF114" s="4">
        <v>99299.945438808427</v>
      </c>
      <c r="AG114" s="4">
        <v>98169.651779069653</v>
      </c>
      <c r="AH114" s="4">
        <v>101724.5118171708</v>
      </c>
      <c r="AI114" s="4">
        <v>104029.2959722675</v>
      </c>
      <c r="AJ114" s="4">
        <v>106340.8842992967</v>
      </c>
      <c r="AK114" s="4">
        <v>108130.3039350464</v>
      </c>
      <c r="AL114" s="4">
        <v>107607</v>
      </c>
      <c r="AM114" s="4">
        <v>109260</v>
      </c>
      <c r="AN114" s="4">
        <v>113878</v>
      </c>
      <c r="AO114" s="4">
        <v>111109</v>
      </c>
      <c r="AP114" s="4">
        <v>112498</v>
      </c>
      <c r="AQ114" s="4">
        <v>111007</v>
      </c>
      <c r="AR114" s="4">
        <v>115868</v>
      </c>
      <c r="AS114" s="4">
        <v>114545</v>
      </c>
      <c r="AT114" s="4">
        <v>94154</v>
      </c>
      <c r="AU114" s="4">
        <v>98085</v>
      </c>
      <c r="AV114" s="4">
        <v>99034</v>
      </c>
      <c r="AW114" s="4">
        <v>98992</v>
      </c>
      <c r="AX114" s="4">
        <v>97903</v>
      </c>
      <c r="AY114" s="4">
        <v>97372</v>
      </c>
      <c r="AZ114" s="4">
        <v>96037</v>
      </c>
      <c r="BA114" s="50"/>
      <c r="BB114" s="62">
        <v>2284208231.5807853</v>
      </c>
      <c r="BC114" s="63">
        <v>2547633774.3063259</v>
      </c>
      <c r="BD114" s="63">
        <v>2439740839.2111902</v>
      </c>
      <c r="BE114" s="63">
        <v>2723748492.4106569</v>
      </c>
      <c r="BF114" s="63">
        <v>2648747503.033195</v>
      </c>
      <c r="BG114" s="63">
        <v>3006920835.2026262</v>
      </c>
      <c r="BH114" s="63">
        <v>2849036978.567596</v>
      </c>
      <c r="BI114" s="63">
        <v>2963562926.0589566</v>
      </c>
      <c r="BJ114" s="63">
        <v>2993275489.5299978</v>
      </c>
      <c r="BK114" s="63">
        <v>3373319499.7711973</v>
      </c>
      <c r="BL114" s="63">
        <v>3299799513.7274513</v>
      </c>
      <c r="BM114" s="63">
        <v>3379301451.7479186</v>
      </c>
      <c r="BN114" s="64">
        <v>3437946855.6396151</v>
      </c>
      <c r="BO114" s="64">
        <v>3729004656.5517635</v>
      </c>
      <c r="BP114" s="64">
        <v>3587521062.8787532</v>
      </c>
      <c r="BQ114" s="4">
        <v>3861315123.5516601</v>
      </c>
      <c r="BR114" s="4">
        <v>3805068924.0648274</v>
      </c>
      <c r="BS114" s="4">
        <v>4340783889.3496208</v>
      </c>
      <c r="BT114" s="4">
        <v>3990716071.5432348</v>
      </c>
      <c r="BU114" s="4">
        <v>4057806122.6383228</v>
      </c>
      <c r="BV114" s="4">
        <v>4093723663.6101308</v>
      </c>
      <c r="BW114" s="4">
        <v>4462093580.0131121</v>
      </c>
      <c r="BX114" s="4">
        <v>4208909863.1516333</v>
      </c>
      <c r="BY114" s="4">
        <v>4211808751.3452315</v>
      </c>
      <c r="BZ114" s="4">
        <v>4295315806.0178795</v>
      </c>
      <c r="CA114" s="4">
        <v>4936823682.0053911</v>
      </c>
      <c r="CB114" s="4">
        <v>4722788736.7268524</v>
      </c>
      <c r="CC114" s="4">
        <v>4829843905.2472401</v>
      </c>
      <c r="CD114" s="4">
        <v>4943437445.3750906</v>
      </c>
      <c r="CE114" s="4">
        <v>5707869713.6931324</v>
      </c>
      <c r="CF114" s="4">
        <v>5231232663.1221447</v>
      </c>
      <c r="CG114" s="4">
        <v>5317354734.286972</v>
      </c>
      <c r="CH114" s="4">
        <v>5575543341.8038445</v>
      </c>
      <c r="CI114" s="4">
        <v>6252528119.1828547</v>
      </c>
      <c r="CJ114" s="4">
        <v>6034655129.9021568</v>
      </c>
      <c r="CK114" s="4">
        <v>6384664689</v>
      </c>
      <c r="CL114" s="4">
        <v>6337694339</v>
      </c>
      <c r="CM114" s="4">
        <v>7270420490</v>
      </c>
      <c r="CN114" s="4">
        <v>6647557783</v>
      </c>
      <c r="CO114" s="4">
        <v>6787047276</v>
      </c>
      <c r="CP114" s="4">
        <v>6793762746</v>
      </c>
      <c r="CQ114" s="4">
        <v>7737550806</v>
      </c>
      <c r="CR114" s="4">
        <v>7062322536</v>
      </c>
      <c r="CS114" s="4">
        <v>5267260588</v>
      </c>
      <c r="CT114" s="4">
        <v>5833640892</v>
      </c>
      <c r="CU114" s="4">
        <v>6943061540</v>
      </c>
      <c r="CV114" s="4">
        <v>6581928270</v>
      </c>
      <c r="CW114" s="4">
        <v>6575620669</v>
      </c>
      <c r="CX114" s="4">
        <v>6540327243.1601295</v>
      </c>
      <c r="CY114" s="4">
        <v>7214768710.8618202</v>
      </c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  <c r="HO114" s="42"/>
      <c r="HP114" s="42"/>
      <c r="HQ114" s="42"/>
      <c r="HR114" s="42"/>
      <c r="HS114" s="42"/>
      <c r="HT114" s="42"/>
      <c r="HU114" s="42"/>
      <c r="HV114" s="42"/>
      <c r="HW114" s="42"/>
      <c r="HX114" s="42"/>
      <c r="HY114" s="42"/>
      <c r="HZ114" s="42"/>
      <c r="IA114" s="42"/>
      <c r="IB114" s="42"/>
      <c r="IC114" s="42"/>
      <c r="ID114" s="42"/>
      <c r="IE114" s="42"/>
      <c r="IF114" s="42"/>
    </row>
    <row r="115" spans="1:240" ht="13.5" thickBot="1" x14ac:dyDescent="0.25">
      <c r="A115" s="40" t="s">
        <v>225</v>
      </c>
      <c r="B115" s="31" t="s">
        <v>226</v>
      </c>
      <c r="C115" s="62">
        <v>33489.669233286637</v>
      </c>
      <c r="D115" s="63">
        <v>31508.824492673277</v>
      </c>
      <c r="E115" s="63">
        <v>30814.286829548255</v>
      </c>
      <c r="F115" s="63">
        <v>29293.281610597496</v>
      </c>
      <c r="G115" s="63">
        <v>29686.174320361075</v>
      </c>
      <c r="H115" s="63">
        <v>30535.239686866593</v>
      </c>
      <c r="I115" s="63">
        <v>33645.34141239903</v>
      </c>
      <c r="J115" s="63">
        <v>33149.122586591599</v>
      </c>
      <c r="K115" s="63">
        <v>31738.134582189239</v>
      </c>
      <c r="L115" s="63">
        <v>31654.984019813419</v>
      </c>
      <c r="M115" s="63">
        <v>32699.452249843398</v>
      </c>
      <c r="N115" s="63">
        <v>34072.447266661038</v>
      </c>
      <c r="O115" s="63">
        <v>33693.896784028162</v>
      </c>
      <c r="P115" s="63">
        <v>33168.896391933617</v>
      </c>
      <c r="Q115" s="63">
        <v>33929.92689752666</v>
      </c>
      <c r="R115" s="4">
        <v>32535.109606695758</v>
      </c>
      <c r="S115" s="4">
        <v>32800.028187822121</v>
      </c>
      <c r="T115" s="4">
        <v>32912.304537649426</v>
      </c>
      <c r="U115" s="4">
        <v>34656.930297205727</v>
      </c>
      <c r="V115" s="4">
        <v>34251.533038795693</v>
      </c>
      <c r="W115" s="4">
        <v>34092.781760355501</v>
      </c>
      <c r="X115" s="4">
        <v>33932.239098263286</v>
      </c>
      <c r="Y115" s="4">
        <v>35866.767157382703</v>
      </c>
      <c r="Z115" s="4">
        <v>34365.608885119327</v>
      </c>
      <c r="AA115" s="4">
        <v>36835.02317793636</v>
      </c>
      <c r="AB115" s="4">
        <v>39115.59743507253</v>
      </c>
      <c r="AC115" s="4">
        <v>38510.903193729529</v>
      </c>
      <c r="AD115" s="4">
        <v>40217.009796912484</v>
      </c>
      <c r="AE115" s="4">
        <v>41673.187965004967</v>
      </c>
      <c r="AF115" s="4">
        <v>45588.773689503912</v>
      </c>
      <c r="AG115" s="4">
        <v>45185.808012020447</v>
      </c>
      <c r="AH115" s="4">
        <v>43591.007670461215</v>
      </c>
      <c r="AI115" s="4">
        <v>44245.014838569361</v>
      </c>
      <c r="AJ115" s="4">
        <v>41772.991159716825</v>
      </c>
      <c r="AK115" s="4">
        <v>42460.134544674598</v>
      </c>
      <c r="AL115" s="4">
        <v>42571</v>
      </c>
      <c r="AM115" s="4">
        <v>43915</v>
      </c>
      <c r="AN115" s="4">
        <v>47777</v>
      </c>
      <c r="AO115" s="4">
        <v>48893</v>
      </c>
      <c r="AP115" s="4">
        <v>47129</v>
      </c>
      <c r="AQ115" s="4">
        <v>48122</v>
      </c>
      <c r="AR115" s="4">
        <v>51483</v>
      </c>
      <c r="AS115" s="4">
        <v>52438</v>
      </c>
      <c r="AT115" s="4">
        <v>41429</v>
      </c>
      <c r="AU115" s="4">
        <v>42825</v>
      </c>
      <c r="AV115" s="4">
        <v>46179</v>
      </c>
      <c r="AW115" s="4">
        <v>45740</v>
      </c>
      <c r="AX115" s="4">
        <v>43641</v>
      </c>
      <c r="AY115" s="4">
        <v>43751</v>
      </c>
      <c r="AZ115" s="4">
        <v>42481</v>
      </c>
      <c r="BA115" s="50"/>
      <c r="BB115" s="76">
        <v>401034351.08325636</v>
      </c>
      <c r="BC115" s="77">
        <v>426799908.57512617</v>
      </c>
      <c r="BD115" s="77">
        <v>420116940.2964651</v>
      </c>
      <c r="BE115" s="77">
        <v>412548475.1949665</v>
      </c>
      <c r="BF115" s="77">
        <v>422239177.03015679</v>
      </c>
      <c r="BG115" s="77">
        <v>453183851.99527246</v>
      </c>
      <c r="BH115" s="77">
        <v>464892578.55694312</v>
      </c>
      <c r="BI115" s="77">
        <v>469123115.15925676</v>
      </c>
      <c r="BJ115" s="77">
        <v>488281035.63711542</v>
      </c>
      <c r="BK115" s="77">
        <v>518157680.34557587</v>
      </c>
      <c r="BL115" s="77">
        <v>561663301.95204937</v>
      </c>
      <c r="BM115" s="77">
        <v>630316692.79174006</v>
      </c>
      <c r="BN115" s="78">
        <v>549700221.64515698</v>
      </c>
      <c r="BO115" s="78">
        <v>575858730.92726052</v>
      </c>
      <c r="BP115" s="78">
        <v>608174843.31105876</v>
      </c>
      <c r="BQ115" s="79">
        <v>602733048.46757865</v>
      </c>
      <c r="BR115" s="79">
        <v>619014880.02490973</v>
      </c>
      <c r="BS115" s="79">
        <v>676453762.40857613</v>
      </c>
      <c r="BT115" s="79">
        <v>641818265.95385075</v>
      </c>
      <c r="BU115" s="79">
        <v>692370924.91960216</v>
      </c>
      <c r="BV115" s="79">
        <v>702452143.77862</v>
      </c>
      <c r="BW115" s="79">
        <v>750083595.02562976</v>
      </c>
      <c r="BX115" s="79">
        <v>741632299.01294506</v>
      </c>
      <c r="BY115" s="79">
        <v>746504950.6712898</v>
      </c>
      <c r="BZ115" s="79">
        <v>770489906.2292943</v>
      </c>
      <c r="CA115" s="79">
        <v>851047025.3843658</v>
      </c>
      <c r="CB115" s="79">
        <v>835460988.11436582</v>
      </c>
      <c r="CC115" s="79">
        <v>861898071.68112648</v>
      </c>
      <c r="CD115" s="79">
        <v>893493498.61495948</v>
      </c>
      <c r="CE115" s="79">
        <v>1042899639.4620372</v>
      </c>
      <c r="CF115" s="79">
        <v>994773323.75632966</v>
      </c>
      <c r="CG115" s="4">
        <v>998637464.97988319</v>
      </c>
      <c r="CH115" s="4">
        <v>1029801490.9114225</v>
      </c>
      <c r="CI115" s="4">
        <v>1055667815.2437934</v>
      </c>
      <c r="CJ115" s="4">
        <v>1022198180.2713045</v>
      </c>
      <c r="CK115" s="4">
        <v>1077668735</v>
      </c>
      <c r="CL115" s="4">
        <v>1112373299</v>
      </c>
      <c r="CM115" s="4">
        <v>1370591539</v>
      </c>
      <c r="CN115" s="4">
        <v>1241595602</v>
      </c>
      <c r="CO115" s="4">
        <v>1250715712</v>
      </c>
      <c r="CP115" s="4">
        <v>1267070314</v>
      </c>
      <c r="CQ115" s="4">
        <v>1402352683</v>
      </c>
      <c r="CR115" s="4">
        <v>1416644442</v>
      </c>
      <c r="CS115" s="4">
        <v>806557984</v>
      </c>
      <c r="CT115" s="4">
        <v>1081491620</v>
      </c>
      <c r="CU115" s="4">
        <v>1225587888</v>
      </c>
      <c r="CV115" s="4">
        <v>1206838935</v>
      </c>
      <c r="CW115" s="4">
        <v>1267103734</v>
      </c>
      <c r="CX115" s="4">
        <v>1192131250.2609799</v>
      </c>
      <c r="CY115" s="4">
        <v>1430527869.58915</v>
      </c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  <c r="HQ115" s="42"/>
      <c r="HR115" s="42"/>
      <c r="HS115" s="42"/>
      <c r="HT115" s="42"/>
      <c r="HU115" s="42"/>
      <c r="HV115" s="42"/>
      <c r="HW115" s="42"/>
      <c r="HX115" s="42"/>
      <c r="HY115" s="42"/>
      <c r="HZ115" s="42"/>
      <c r="IA115" s="42"/>
      <c r="IB115" s="42"/>
      <c r="IC115" s="42"/>
      <c r="ID115" s="42"/>
      <c r="IE115" s="42"/>
      <c r="IF115" s="42"/>
    </row>
    <row r="116" spans="1:240" ht="12" thickBot="1" x14ac:dyDescent="0.25">
      <c r="A116" s="15" t="s">
        <v>227</v>
      </c>
      <c r="B116" s="16"/>
      <c r="C116" s="80">
        <f t="shared" ref="C116:AO116" si="180">C102+C90+C84+C79+C73+C70+C6+C3</f>
        <v>8178876.225655579</v>
      </c>
      <c r="D116" s="81">
        <f t="shared" si="180"/>
        <v>8236113.035706602</v>
      </c>
      <c r="E116" s="81">
        <f t="shared" si="180"/>
        <v>8200048.7609612392</v>
      </c>
      <c r="F116" s="81">
        <f t="shared" si="180"/>
        <v>8284416.0887297038</v>
      </c>
      <c r="G116" s="81">
        <f t="shared" si="180"/>
        <v>8345764.844072232</v>
      </c>
      <c r="H116" s="81">
        <f t="shared" si="180"/>
        <v>8480842.8087594099</v>
      </c>
      <c r="I116" s="81">
        <f t="shared" si="180"/>
        <v>8561017.2076748349</v>
      </c>
      <c r="J116" s="81">
        <f t="shared" si="180"/>
        <v>8605990.0287835635</v>
      </c>
      <c r="K116" s="81">
        <f t="shared" si="180"/>
        <v>8700315.5181733388</v>
      </c>
      <c r="L116" s="81">
        <f t="shared" si="180"/>
        <v>8760481.2406115271</v>
      </c>
      <c r="M116" s="81">
        <f t="shared" si="180"/>
        <v>8807410.5036368594</v>
      </c>
      <c r="N116" s="81">
        <f t="shared" si="180"/>
        <v>8889313.00116558</v>
      </c>
      <c r="O116" s="81">
        <f t="shared" si="180"/>
        <v>8939410.0753312912</v>
      </c>
      <c r="P116" s="81">
        <f t="shared" si="180"/>
        <v>8989315.4669918679</v>
      </c>
      <c r="Q116" s="81">
        <f t="shared" si="180"/>
        <v>9040185.2020221725</v>
      </c>
      <c r="R116" s="30">
        <f t="shared" si="180"/>
        <v>9009857.5041569341</v>
      </c>
      <c r="S116" s="30">
        <f t="shared" si="180"/>
        <v>9067201.4779741876</v>
      </c>
      <c r="T116" s="30">
        <f t="shared" si="180"/>
        <v>9142595.2272342909</v>
      </c>
      <c r="U116" s="30">
        <f t="shared" si="180"/>
        <v>9160844.6703825369</v>
      </c>
      <c r="V116" s="30">
        <f t="shared" si="180"/>
        <v>9366163.6272801384</v>
      </c>
      <c r="W116" s="30">
        <f t="shared" si="180"/>
        <v>9210366.4871274475</v>
      </c>
      <c r="X116" s="30">
        <f t="shared" si="180"/>
        <v>9297143.5284206886</v>
      </c>
      <c r="Y116" s="30">
        <f t="shared" si="180"/>
        <v>9294567.6646764409</v>
      </c>
      <c r="Z116" s="30">
        <f t="shared" si="180"/>
        <v>9293044.918317616</v>
      </c>
      <c r="AA116" s="30">
        <f t="shared" si="180"/>
        <v>9409108.4395698663</v>
      </c>
      <c r="AB116" s="30">
        <f t="shared" si="180"/>
        <v>9600395.4599406905</v>
      </c>
      <c r="AC116" s="30">
        <f t="shared" si="180"/>
        <v>9701943.1795791406</v>
      </c>
      <c r="AD116" s="30">
        <f t="shared" si="180"/>
        <v>9633743.0272715725</v>
      </c>
      <c r="AE116" s="30">
        <f t="shared" si="180"/>
        <v>9730550.499466598</v>
      </c>
      <c r="AF116" s="30">
        <f t="shared" si="180"/>
        <v>9778058.7705455516</v>
      </c>
      <c r="AG116" s="30">
        <f t="shared" si="180"/>
        <v>9765295.9974724352</v>
      </c>
      <c r="AH116" s="30">
        <f t="shared" si="180"/>
        <v>9801314.7693612706</v>
      </c>
      <c r="AI116" s="30">
        <f t="shared" si="180"/>
        <v>9855122.4967485238</v>
      </c>
      <c r="AJ116" s="30">
        <f t="shared" si="180"/>
        <v>9993201.5196509361</v>
      </c>
      <c r="AK116" s="30">
        <f t="shared" si="180"/>
        <v>10097826.53752421</v>
      </c>
      <c r="AL116" s="30">
        <f t="shared" si="180"/>
        <v>10042385.637183141</v>
      </c>
      <c r="AM116" s="30">
        <f t="shared" si="180"/>
        <v>10091275.577171383</v>
      </c>
      <c r="AN116" s="30">
        <f t="shared" si="180"/>
        <v>10196628.65044995</v>
      </c>
      <c r="AO116" s="30">
        <f t="shared" si="180"/>
        <v>10229926.59285366</v>
      </c>
      <c r="AP116" s="30">
        <f t="shared" ref="AP116:AX116" si="181">AP102+AP90+AP84+AP79+AP73+AP70+AP6+AP3</f>
        <v>10204013</v>
      </c>
      <c r="AQ116" s="30">
        <f t="shared" si="181"/>
        <v>10226583</v>
      </c>
      <c r="AR116" s="30">
        <f t="shared" si="181"/>
        <v>10303821</v>
      </c>
      <c r="AS116" s="30">
        <f t="shared" si="181"/>
        <v>10309828</v>
      </c>
      <c r="AT116" s="30">
        <f t="shared" si="181"/>
        <v>9645127</v>
      </c>
      <c r="AU116" s="30">
        <f t="shared" si="181"/>
        <v>9738955</v>
      </c>
      <c r="AV116" s="30">
        <f t="shared" si="181"/>
        <v>9863349</v>
      </c>
      <c r="AW116" s="30">
        <f t="shared" si="181"/>
        <v>9908652</v>
      </c>
      <c r="AX116" s="30">
        <f t="shared" si="181"/>
        <v>9876495</v>
      </c>
      <c r="AY116" s="30">
        <v>9952239</v>
      </c>
      <c r="AZ116" s="30">
        <v>10015556</v>
      </c>
      <c r="BA116" s="50"/>
      <c r="BB116" s="80">
        <f t="shared" ref="BB116:CN116" si="182">BB102+BB90+BB84+BB79+BB73+BB70+BB6+BB3</f>
        <v>272517980955.73285</v>
      </c>
      <c r="BC116" s="81">
        <f t="shared" si="182"/>
        <v>307855263498.74274</v>
      </c>
      <c r="BD116" s="81">
        <f t="shared" si="182"/>
        <v>298104757869.69794</v>
      </c>
      <c r="BE116" s="81">
        <f t="shared" si="182"/>
        <v>305678246096.1037</v>
      </c>
      <c r="BF116" s="81">
        <f t="shared" si="182"/>
        <v>317220217040.54694</v>
      </c>
      <c r="BG116" s="81">
        <f t="shared" si="182"/>
        <v>353443237541.38556</v>
      </c>
      <c r="BH116" s="81">
        <f t="shared" si="182"/>
        <v>335640407993.75562</v>
      </c>
      <c r="BI116" s="81">
        <f t="shared" si="182"/>
        <v>343454516419.95697</v>
      </c>
      <c r="BJ116" s="81">
        <f t="shared" si="182"/>
        <v>363377704916.59259</v>
      </c>
      <c r="BK116" s="81">
        <f t="shared" si="182"/>
        <v>392938540516.20947</v>
      </c>
      <c r="BL116" s="81">
        <f t="shared" si="182"/>
        <v>378828796822.31842</v>
      </c>
      <c r="BM116" s="81">
        <f t="shared" si="182"/>
        <v>385152948480.87225</v>
      </c>
      <c r="BN116" s="81">
        <f t="shared" si="182"/>
        <v>407547108681.60541</v>
      </c>
      <c r="BO116" s="81">
        <f t="shared" si="182"/>
        <v>433062796485.65472</v>
      </c>
      <c r="BP116" s="80">
        <f t="shared" si="182"/>
        <v>419496147846.95789</v>
      </c>
      <c r="BQ116" s="41">
        <f t="shared" si="182"/>
        <v>427322800280.96368</v>
      </c>
      <c r="BR116" s="41">
        <f t="shared" si="182"/>
        <v>440008887140.49017</v>
      </c>
      <c r="BS116" s="41">
        <f t="shared" si="182"/>
        <v>471610176535.01318</v>
      </c>
      <c r="BT116" s="41">
        <f t="shared" si="182"/>
        <v>460559413797.1615</v>
      </c>
      <c r="BU116" s="41">
        <f t="shared" si="182"/>
        <v>458844112819.02747</v>
      </c>
      <c r="BV116" s="41">
        <f t="shared" si="182"/>
        <v>479447658992.98364</v>
      </c>
      <c r="BW116" s="41">
        <f t="shared" si="182"/>
        <v>515522705968.76147</v>
      </c>
      <c r="BX116" s="41">
        <f t="shared" si="182"/>
        <v>495345542008.75464</v>
      </c>
      <c r="BY116" s="41">
        <f t="shared" si="182"/>
        <v>499934152239.61707</v>
      </c>
      <c r="BZ116" s="41">
        <f t="shared" si="182"/>
        <v>523371095964.7326</v>
      </c>
      <c r="CA116" s="41">
        <f t="shared" si="182"/>
        <v>569466027834.02539</v>
      </c>
      <c r="CB116" s="41">
        <f t="shared" si="182"/>
        <v>554555174106.96631</v>
      </c>
      <c r="CC116" s="41">
        <f t="shared" si="182"/>
        <v>555566223673.32422</v>
      </c>
      <c r="CD116" s="41">
        <f t="shared" si="182"/>
        <v>578357120146.34595</v>
      </c>
      <c r="CE116" s="41">
        <f t="shared" si="182"/>
        <v>618226654645.48938</v>
      </c>
      <c r="CF116" s="41">
        <f t="shared" si="182"/>
        <v>600428191870.67603</v>
      </c>
      <c r="CG116" s="41">
        <f t="shared" si="182"/>
        <v>606187875578.18945</v>
      </c>
      <c r="CH116" s="41">
        <f t="shared" si="182"/>
        <v>630908363192.75049</v>
      </c>
      <c r="CI116" s="41">
        <f t="shared" si="182"/>
        <v>678571895188.50281</v>
      </c>
      <c r="CJ116" s="41">
        <f t="shared" si="182"/>
        <v>663268836091.23633</v>
      </c>
      <c r="CK116" s="41">
        <f t="shared" si="182"/>
        <v>657451749481</v>
      </c>
      <c r="CL116" s="41">
        <f t="shared" si="182"/>
        <v>690883610940</v>
      </c>
      <c r="CM116" s="41">
        <f t="shared" si="182"/>
        <v>738525579325</v>
      </c>
      <c r="CN116" s="41">
        <f t="shared" si="182"/>
        <v>700040411385</v>
      </c>
      <c r="CO116" s="41">
        <f t="shared" ref="CO116:CY116" si="183">CO102+CO90+CO84+CO79+CO73+CO70+CO6+CO3</f>
        <v>711006650345</v>
      </c>
      <c r="CP116" s="41">
        <f t="shared" si="183"/>
        <v>729075064209</v>
      </c>
      <c r="CQ116" s="41">
        <f t="shared" si="183"/>
        <v>790983012125</v>
      </c>
      <c r="CR116" s="41">
        <f t="shared" si="183"/>
        <v>741946019144</v>
      </c>
      <c r="CS116" s="41">
        <f t="shared" si="183"/>
        <v>657601856556</v>
      </c>
      <c r="CT116" s="41">
        <f t="shared" si="183"/>
        <v>699871763016</v>
      </c>
      <c r="CU116" s="41">
        <f t="shared" si="183"/>
        <v>775582147503</v>
      </c>
      <c r="CV116" s="41">
        <f t="shared" si="183"/>
        <v>742484974744</v>
      </c>
      <c r="CW116" s="41">
        <f t="shared" si="183"/>
        <v>753664341138</v>
      </c>
      <c r="CX116" s="41">
        <f t="shared" si="183"/>
        <v>783028749876.60144</v>
      </c>
      <c r="CY116" s="41">
        <f t="shared" si="183"/>
        <v>827342592537.24731</v>
      </c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  <c r="HQ116" s="42"/>
      <c r="HR116" s="42"/>
      <c r="HS116" s="42"/>
      <c r="HT116" s="42"/>
      <c r="HU116" s="42"/>
      <c r="HV116" s="42"/>
      <c r="HW116" s="42"/>
      <c r="HX116" s="42"/>
      <c r="HY116" s="42"/>
      <c r="HZ116" s="42"/>
      <c r="IA116" s="42"/>
      <c r="IB116" s="42"/>
      <c r="IC116" s="42"/>
      <c r="ID116" s="42"/>
      <c r="IE116" s="42"/>
      <c r="IF116" s="42"/>
    </row>
    <row r="117" spans="1:240" x14ac:dyDescent="0.25">
      <c r="A117" s="17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0"/>
      <c r="BZ117" s="5"/>
      <c r="CA117" s="5"/>
      <c r="CB117" s="5"/>
      <c r="CC117" s="5"/>
      <c r="CD117" s="5"/>
      <c r="CE117" s="5"/>
      <c r="CF117" s="5"/>
      <c r="CG117" s="54"/>
      <c r="CH117" s="54"/>
      <c r="CI117" s="54"/>
      <c r="CJ117" s="54"/>
      <c r="CK117" s="54"/>
      <c r="CL117" s="54"/>
      <c r="CM117" s="54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  <c r="HO117" s="42"/>
      <c r="HP117" s="42"/>
      <c r="HQ117" s="42"/>
      <c r="HR117" s="42"/>
      <c r="HS117" s="42"/>
      <c r="HT117" s="42"/>
      <c r="HU117" s="42"/>
      <c r="HV117" s="42"/>
      <c r="HW117" s="42"/>
      <c r="HX117" s="42"/>
      <c r="HY117" s="42"/>
      <c r="HZ117" s="42"/>
      <c r="IA117" s="42"/>
      <c r="IB117" s="42"/>
      <c r="IC117" s="42"/>
      <c r="ID117" s="42"/>
      <c r="IE117" s="42"/>
      <c r="IF117" s="42"/>
    </row>
    <row r="118" spans="1:240" x14ac:dyDescent="0.25">
      <c r="A118" s="19" t="s">
        <v>228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AL118" s="46">
        <v>10041000</v>
      </c>
      <c r="AM118" s="46">
        <v>10093000</v>
      </c>
      <c r="AN118" s="46">
        <v>10195000</v>
      </c>
      <c r="AO118" s="46">
        <v>10228000</v>
      </c>
      <c r="AP118" s="46">
        <v>10203000</v>
      </c>
      <c r="AQ118" s="46">
        <v>10220000</v>
      </c>
      <c r="AR118" s="46">
        <v>10294000</v>
      </c>
      <c r="AS118" s="46">
        <v>10305000</v>
      </c>
      <c r="AT118" s="46">
        <v>9651000</v>
      </c>
      <c r="AU118" s="46">
        <v>9739000</v>
      </c>
      <c r="AV118" s="46">
        <v>9861000</v>
      </c>
      <c r="AW118" s="46">
        <v>9904000</v>
      </c>
      <c r="AX118" s="46">
        <v>9874000</v>
      </c>
      <c r="AY118" s="46">
        <v>9953000</v>
      </c>
      <c r="CN118" s="5"/>
      <c r="CO118" s="5"/>
      <c r="CP118" s="5"/>
      <c r="CQ118" s="5"/>
      <c r="CR118" s="5"/>
      <c r="CS118" s="5"/>
      <c r="CT118" s="5"/>
      <c r="CU118" s="5"/>
      <c r="CW118" s="5"/>
      <c r="CX118" s="5"/>
      <c r="CY118" s="5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  <c r="HO118" s="42"/>
      <c r="HP118" s="42"/>
      <c r="HQ118" s="42"/>
      <c r="HR118" s="42"/>
      <c r="HS118" s="42"/>
      <c r="HT118" s="42"/>
      <c r="HU118" s="42"/>
      <c r="HV118" s="42"/>
      <c r="HW118" s="42"/>
      <c r="HX118" s="42"/>
      <c r="HY118" s="42"/>
      <c r="HZ118" s="42"/>
      <c r="IA118" s="42"/>
      <c r="IB118" s="42"/>
      <c r="IC118" s="42"/>
      <c r="ID118" s="42"/>
      <c r="IE118" s="42"/>
      <c r="IF118" s="42"/>
    </row>
    <row r="119" spans="1:240" x14ac:dyDescent="0.25">
      <c r="A119" s="17"/>
      <c r="B119" s="18"/>
      <c r="C119" s="26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AK119" s="46">
        <v>10041000</v>
      </c>
      <c r="AL119" s="54">
        <f t="shared" ref="AL119:AV119" si="184">AL118-AL116</f>
        <v>-1385.6371831409633</v>
      </c>
      <c r="AM119" s="54">
        <f t="shared" si="184"/>
        <v>1724.4228286165744</v>
      </c>
      <c r="AN119" s="54">
        <f t="shared" si="184"/>
        <v>-1628.650449950248</v>
      </c>
      <c r="AO119" s="54">
        <f t="shared" si="184"/>
        <v>-1926.5928536597639</v>
      </c>
      <c r="AP119" s="54">
        <f t="shared" si="184"/>
        <v>-1013</v>
      </c>
      <c r="AQ119" s="54">
        <f t="shared" si="184"/>
        <v>-6583</v>
      </c>
      <c r="AR119" s="54">
        <f t="shared" si="184"/>
        <v>-9821</v>
      </c>
      <c r="AS119" s="54">
        <f t="shared" si="184"/>
        <v>-4828</v>
      </c>
      <c r="AT119" s="54">
        <f t="shared" si="184"/>
        <v>5873</v>
      </c>
      <c r="AU119" s="54">
        <f t="shared" si="184"/>
        <v>45</v>
      </c>
      <c r="AV119" s="54">
        <f t="shared" si="184"/>
        <v>-2349</v>
      </c>
      <c r="AW119" s="54">
        <f>AW118-AW116</f>
        <v>-4652</v>
      </c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  <c r="HG119" s="42"/>
      <c r="HH119" s="42"/>
      <c r="HI119" s="42"/>
      <c r="HJ119" s="42"/>
      <c r="HK119" s="42"/>
      <c r="HL119" s="42"/>
      <c r="HM119" s="42"/>
      <c r="HN119" s="42"/>
      <c r="HO119" s="42"/>
      <c r="HP119" s="42"/>
      <c r="HQ119" s="42"/>
      <c r="HR119" s="42"/>
      <c r="HS119" s="42"/>
      <c r="HT119" s="42"/>
      <c r="HU119" s="42"/>
      <c r="HV119" s="42"/>
      <c r="HW119" s="42"/>
      <c r="HX119" s="42"/>
      <c r="HY119" s="42"/>
      <c r="HZ119" s="42"/>
      <c r="IA119" s="42"/>
      <c r="IB119" s="42"/>
      <c r="IC119" s="42"/>
      <c r="ID119" s="42"/>
      <c r="IE119" s="42"/>
      <c r="IF119" s="42"/>
    </row>
    <row r="120" spans="1:240" x14ac:dyDescent="0.25">
      <c r="A120" s="17" t="s">
        <v>229</v>
      </c>
      <c r="B120" s="18"/>
      <c r="C120" s="26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AK120" s="46">
        <v>10093000</v>
      </c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CU120" s="5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  <c r="HS120" s="42"/>
      <c r="HT120" s="42"/>
      <c r="HU120" s="42"/>
      <c r="HV120" s="42"/>
      <c r="HW120" s="42"/>
      <c r="HX120" s="42"/>
      <c r="HY120" s="42"/>
      <c r="HZ120" s="42"/>
      <c r="IA120" s="42"/>
      <c r="IB120" s="42"/>
      <c r="IC120" s="42"/>
      <c r="ID120" s="42"/>
      <c r="IE120" s="42"/>
      <c r="IF120" s="42"/>
    </row>
    <row r="121" spans="1:240" x14ac:dyDescent="0.25">
      <c r="A121" s="17" t="s">
        <v>230</v>
      </c>
      <c r="B121" s="18"/>
      <c r="C121" s="27"/>
      <c r="D121" s="27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AK121" s="46">
        <v>10195000</v>
      </c>
      <c r="BB121" s="5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  <c r="HO121" s="42"/>
      <c r="HP121" s="42"/>
      <c r="HQ121" s="42"/>
      <c r="HR121" s="42"/>
      <c r="HS121" s="42"/>
      <c r="HT121" s="42"/>
      <c r="HU121" s="42"/>
      <c r="HV121" s="42"/>
      <c r="HW121" s="42"/>
      <c r="HX121" s="42"/>
      <c r="HY121" s="42"/>
      <c r="HZ121" s="42"/>
      <c r="IA121" s="42"/>
      <c r="IB121" s="42"/>
      <c r="IC121" s="42"/>
      <c r="ID121" s="42"/>
      <c r="IE121" s="42"/>
      <c r="IF121" s="42"/>
    </row>
    <row r="122" spans="1:240" x14ac:dyDescent="0.25">
      <c r="A122" s="17" t="s">
        <v>231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AK122" s="46">
        <v>10228000</v>
      </c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  <c r="HO122" s="42"/>
      <c r="HP122" s="42"/>
      <c r="HQ122" s="42"/>
      <c r="HR122" s="42"/>
      <c r="HS122" s="42"/>
      <c r="HT122" s="42"/>
      <c r="HU122" s="42"/>
      <c r="HV122" s="42"/>
      <c r="HW122" s="42"/>
      <c r="HX122" s="42"/>
      <c r="HY122" s="42"/>
      <c r="HZ122" s="42"/>
      <c r="IA122" s="42"/>
      <c r="IB122" s="42"/>
      <c r="IC122" s="42"/>
      <c r="ID122" s="42"/>
      <c r="IE122" s="42"/>
      <c r="IF122" s="42"/>
    </row>
    <row r="123" spans="1:240" x14ac:dyDescent="0.25">
      <c r="A123" s="17" t="s">
        <v>232</v>
      </c>
      <c r="B123" s="18"/>
      <c r="C123" s="27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AK123" s="46">
        <v>10203000</v>
      </c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 s="22"/>
      <c r="CA123" s="22"/>
      <c r="CB123" s="22"/>
      <c r="CC123" s="22"/>
      <c r="CD123" s="22"/>
      <c r="CE123" s="22"/>
      <c r="CF123" s="2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  <c r="HQ123" s="42"/>
      <c r="HR123" s="42"/>
      <c r="HS123" s="42"/>
      <c r="HT123" s="42"/>
      <c r="HU123" s="42"/>
      <c r="HV123" s="42"/>
      <c r="HW123" s="42"/>
      <c r="HX123" s="42"/>
      <c r="HY123" s="42"/>
      <c r="HZ123" s="42"/>
      <c r="IA123" s="42"/>
      <c r="IB123" s="42"/>
      <c r="IC123" s="42"/>
      <c r="ID123" s="42"/>
      <c r="IE123" s="42"/>
      <c r="IF123" s="42"/>
    </row>
    <row r="124" spans="1:240" x14ac:dyDescent="0.25">
      <c r="A124" s="17" t="s">
        <v>233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K124" s="46">
        <v>10220000</v>
      </c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  <c r="HS124" s="42"/>
      <c r="HT124" s="42"/>
      <c r="HU124" s="42"/>
      <c r="HV124" s="42"/>
      <c r="HW124" s="42"/>
      <c r="HX124" s="42"/>
      <c r="HY124" s="42"/>
      <c r="HZ124" s="42"/>
      <c r="IA124" s="42"/>
      <c r="IB124" s="42"/>
      <c r="IC124" s="42"/>
      <c r="ID124" s="42"/>
      <c r="IE124" s="42"/>
      <c r="IF124" s="42"/>
    </row>
    <row r="125" spans="1:240" x14ac:dyDescent="0.25">
      <c r="A125" s="17" t="s">
        <v>271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K125" s="46">
        <v>10294000</v>
      </c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  <c r="HS125" s="42"/>
      <c r="HT125" s="42"/>
      <c r="HU125" s="42"/>
      <c r="HV125" s="42"/>
      <c r="HW125" s="42"/>
      <c r="HX125" s="42"/>
      <c r="HY125" s="42"/>
      <c r="HZ125" s="42"/>
      <c r="IA125" s="42"/>
      <c r="IB125" s="42"/>
      <c r="IC125" s="42"/>
      <c r="ID125" s="42"/>
      <c r="IE125" s="42"/>
      <c r="IF125" s="42"/>
    </row>
    <row r="126" spans="1:240" x14ac:dyDescent="0.25">
      <c r="A126" s="17" t="s">
        <v>234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K126" s="46">
        <v>10305000</v>
      </c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  <c r="HO126" s="42"/>
      <c r="HP126" s="42"/>
      <c r="HQ126" s="42"/>
      <c r="HR126" s="42"/>
      <c r="HS126" s="42"/>
      <c r="HT126" s="42"/>
      <c r="HU126" s="42"/>
      <c r="HV126" s="42"/>
      <c r="HW126" s="42"/>
      <c r="HX126" s="42"/>
      <c r="HY126" s="42"/>
      <c r="HZ126" s="42"/>
      <c r="IA126" s="42"/>
      <c r="IB126" s="42"/>
      <c r="IC126" s="42"/>
      <c r="ID126" s="42"/>
      <c r="IE126" s="42"/>
      <c r="IF126" s="42"/>
    </row>
    <row r="127" spans="1:240" x14ac:dyDescent="0.25">
      <c r="A127" s="17" t="s">
        <v>235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1"/>
      <c r="AD127" s="1"/>
      <c r="AE127" s="1"/>
      <c r="AF127" s="1"/>
      <c r="AG127" s="1"/>
      <c r="AK127" s="46">
        <v>9651000</v>
      </c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  <c r="HO127" s="42"/>
      <c r="HP127" s="42"/>
      <c r="HQ127" s="42"/>
      <c r="HR127" s="42"/>
      <c r="HS127" s="42"/>
      <c r="HT127" s="42"/>
      <c r="HU127" s="42"/>
      <c r="HV127" s="42"/>
      <c r="HW127" s="42"/>
      <c r="HX127" s="42"/>
      <c r="HY127" s="42"/>
      <c r="HZ127" s="42"/>
      <c r="IA127" s="42"/>
      <c r="IB127" s="42"/>
      <c r="IC127" s="42"/>
      <c r="ID127" s="42"/>
      <c r="IE127" s="42"/>
      <c r="IF127" s="42"/>
    </row>
    <row r="128" spans="1:240" x14ac:dyDescent="0.25">
      <c r="A128" s="17" t="s">
        <v>236</v>
      </c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K128" s="46">
        <v>9739000</v>
      </c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  <c r="HO128" s="42"/>
      <c r="HP128" s="42"/>
      <c r="HQ128" s="42"/>
      <c r="HR128" s="42"/>
      <c r="HS128" s="42"/>
      <c r="HT128" s="42"/>
      <c r="HU128" s="42"/>
      <c r="HV128" s="42"/>
      <c r="HW128" s="42"/>
      <c r="HX128" s="42"/>
      <c r="HY128" s="42"/>
      <c r="HZ128" s="42"/>
      <c r="IA128" s="42"/>
      <c r="IB128" s="42"/>
      <c r="IC128" s="42"/>
      <c r="ID128" s="42"/>
      <c r="IE128" s="42"/>
      <c r="IF128" s="42"/>
    </row>
    <row r="129" spans="1:240" x14ac:dyDescent="0.25">
      <c r="A129" s="17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K129" s="46">
        <v>9861000</v>
      </c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  <c r="HG129" s="42"/>
      <c r="HH129" s="42"/>
      <c r="HI129" s="42"/>
      <c r="HJ129" s="42"/>
      <c r="HK129" s="42"/>
      <c r="HL129" s="42"/>
      <c r="HM129" s="42"/>
      <c r="HN129" s="42"/>
      <c r="HO129" s="42"/>
      <c r="HP129" s="42"/>
      <c r="HQ129" s="42"/>
      <c r="HR129" s="42"/>
      <c r="HS129" s="42"/>
      <c r="HT129" s="42"/>
      <c r="HU129" s="42"/>
      <c r="HV129" s="42"/>
      <c r="HW129" s="42"/>
      <c r="HX129" s="42"/>
      <c r="HY129" s="42"/>
      <c r="HZ129" s="42"/>
      <c r="IA129" s="42"/>
      <c r="IB129" s="42"/>
      <c r="IC129" s="42"/>
      <c r="ID129" s="42"/>
      <c r="IE129" s="42"/>
      <c r="IF129" s="42"/>
    </row>
    <row r="130" spans="1:240" x14ac:dyDescent="0.25">
      <c r="A130" s="17"/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K130" s="46">
        <v>9904000</v>
      </c>
      <c r="BA130" s="52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  <c r="HG130" s="42"/>
      <c r="HH130" s="42"/>
      <c r="HI130" s="42"/>
      <c r="HJ130" s="42"/>
      <c r="HK130" s="42"/>
      <c r="HL130" s="42"/>
      <c r="HM130" s="42"/>
      <c r="HN130" s="42"/>
      <c r="HO130" s="42"/>
      <c r="HP130" s="42"/>
      <c r="HQ130" s="42"/>
      <c r="HR130" s="42"/>
      <c r="HS130" s="42"/>
      <c r="HT130" s="42"/>
      <c r="HU130" s="42"/>
      <c r="HV130" s="42"/>
      <c r="HW130" s="42"/>
      <c r="HX130" s="42"/>
      <c r="HY130" s="42"/>
      <c r="HZ130" s="42"/>
      <c r="IA130" s="42"/>
      <c r="IB130" s="42"/>
      <c r="IC130" s="42"/>
      <c r="ID130" s="42"/>
      <c r="IE130" s="42"/>
      <c r="IF130" s="42"/>
    </row>
    <row r="131" spans="1:240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K131" s="46">
        <v>9874000</v>
      </c>
      <c r="BA131" s="52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  <c r="FT131" s="42"/>
      <c r="FU131" s="42"/>
      <c r="FV131" s="42"/>
      <c r="FW131" s="42"/>
      <c r="FX131" s="42"/>
      <c r="FY131" s="42"/>
      <c r="FZ131" s="42"/>
      <c r="GA131" s="42"/>
      <c r="GB131" s="42"/>
      <c r="GC131" s="42"/>
      <c r="GD131" s="42"/>
      <c r="GE131" s="42"/>
      <c r="GF131" s="42"/>
      <c r="GG131" s="42"/>
      <c r="GH131" s="42"/>
      <c r="GI131" s="42"/>
      <c r="GJ131" s="42"/>
      <c r="GK131" s="42"/>
      <c r="GL131" s="42"/>
      <c r="GM131" s="42"/>
      <c r="GN131" s="42"/>
      <c r="GO131" s="42"/>
      <c r="GP131" s="42"/>
      <c r="GQ131" s="42"/>
      <c r="GR131" s="42"/>
      <c r="GS131" s="42"/>
      <c r="GT131" s="42"/>
      <c r="GU131" s="42"/>
      <c r="GV131" s="42"/>
      <c r="GW131" s="42"/>
      <c r="GX131" s="42"/>
      <c r="GY131" s="42"/>
      <c r="GZ131" s="42"/>
      <c r="HA131" s="42"/>
      <c r="HB131" s="42"/>
      <c r="HC131" s="42"/>
      <c r="HD131" s="42"/>
      <c r="HE131" s="42"/>
      <c r="HF131" s="42"/>
      <c r="HG131" s="42"/>
      <c r="HH131" s="42"/>
      <c r="HI131" s="42"/>
      <c r="HJ131" s="42"/>
      <c r="HK131" s="42"/>
      <c r="HL131" s="42"/>
      <c r="HM131" s="42"/>
      <c r="HN131" s="42"/>
      <c r="HO131" s="42"/>
      <c r="HP131" s="42"/>
      <c r="HQ131" s="42"/>
      <c r="HR131" s="42"/>
      <c r="HS131" s="42"/>
      <c r="HT131" s="42"/>
      <c r="HU131" s="42"/>
      <c r="HV131" s="42"/>
      <c r="HW131" s="42"/>
      <c r="HX131" s="42"/>
      <c r="HY131" s="42"/>
      <c r="HZ131" s="42"/>
      <c r="IA131" s="42"/>
      <c r="IB131" s="42"/>
      <c r="IC131" s="42"/>
      <c r="ID131" s="42"/>
      <c r="IE131" s="42"/>
      <c r="IF131" s="42"/>
    </row>
    <row r="132" spans="1:240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K132" s="46">
        <v>9953000</v>
      </c>
      <c r="BA132" s="5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</row>
    <row r="133" spans="1:240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BA133" s="52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</row>
    <row r="134" spans="1:240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BA134" s="52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</row>
    <row r="135" spans="1:240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BA135" s="52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</row>
    <row r="136" spans="1:240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BA136" s="52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</row>
    <row r="137" spans="1:240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BA137" s="52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</row>
    <row r="138" spans="1:240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BA138" s="52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</row>
    <row r="139" spans="1:240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BA139" s="52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</row>
    <row r="140" spans="1:240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BA140" s="52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240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BA141" s="52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</row>
    <row r="142" spans="1:240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BA142" s="5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</row>
    <row r="143" spans="1:240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BA143" s="52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</row>
    <row r="144" spans="1:240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BA144" s="52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</row>
    <row r="145" spans="2:84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BA145" s="52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</row>
    <row r="146" spans="2:84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BA146" s="52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</row>
    <row r="147" spans="2:84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BA147" s="52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</row>
    <row r="148" spans="2:84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BA148" s="52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</row>
    <row r="149" spans="2:84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BA149" s="52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</row>
    <row r="150" spans="2:84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BA150" s="52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</row>
    <row r="151" spans="2:84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BA151" s="52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</row>
    <row r="152" spans="2:84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BA152" s="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</row>
    <row r="153" spans="2:84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BA153" s="52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2:84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BA154" s="52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2:84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BA155" s="52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2:84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BA156" s="52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2:84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BA157" s="52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2:84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BA158" s="52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2:84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BA159" s="52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2:84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BA160" s="52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BA161" s="52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</row>
    <row r="162" spans="1:84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BA162" s="5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</row>
    <row r="163" spans="1:84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BA163" s="52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</row>
    <row r="164" spans="1:84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BA164" s="52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</row>
    <row r="165" spans="1:84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BA165" s="52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</row>
    <row r="166" spans="1:84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BA166" s="52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</row>
    <row r="167" spans="1:84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BA167" s="52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</row>
    <row r="168" spans="1:84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BA168" s="52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BA169" s="52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</row>
    <row r="170" spans="1:84" x14ac:dyDescent="0.2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BA170" s="52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</row>
    <row r="171" spans="1:84" x14ac:dyDescent="0.2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BA171" s="52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</row>
    <row r="172" spans="1:84" x14ac:dyDescent="0.25">
      <c r="B17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BA172" s="5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</row>
    <row r="173" spans="1:84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BA173" s="52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</row>
    <row r="174" spans="1:84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BA174" s="52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</row>
    <row r="175" spans="1:84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BA175" s="52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</row>
    <row r="176" spans="1:84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BA176" s="52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</row>
    <row r="177" spans="1:84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BA177" s="52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</row>
    <row r="178" spans="1:84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BA178" s="52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BA179" s="52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84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84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84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84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84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84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84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84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84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84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84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27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</sheetData>
  <mergeCells count="4">
    <mergeCell ref="A1:A2"/>
    <mergeCell ref="B1:B2"/>
    <mergeCell ref="C1:AX1"/>
    <mergeCell ref="BB1:CW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details_breakdown</vt:lpstr>
      <vt:lpstr>RU200612F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2022-03-29T08:33:12Z</dcterms:modified>
</cp:coreProperties>
</file>