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.xml" ContentType="application/vnd.openxmlformats-officedocument.themeOverrid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2.xml" ContentType="application/vnd.openxmlformats-officedocument.themeOverride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7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3.xml" ContentType="application/vnd.openxmlformats-officedocument.themeOverride+xml"/>
  <Override PartName="/xl/drawings/drawing2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4.xml" ContentType="application/vnd.openxmlformats-officedocument.themeOverride+xml"/>
  <Override PartName="/xl/drawings/drawing29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5.xml" ContentType="application/vnd.openxmlformats-officedocument.themeOverride+xml"/>
  <Override PartName="/xl/drawings/drawing30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6.xml" ContentType="application/vnd.openxmlformats-officedocument.themeOverride+xml"/>
  <Override PartName="/xl/drawings/drawing3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7.xml" ContentType="application/vnd.openxmlformats-officedocument.themeOverride+xml"/>
  <Override PartName="/xl/drawings/drawing3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3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4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8.xml" ContentType="application/vnd.openxmlformats-officedocument.themeOverride+xml"/>
  <Override PartName="/xl/drawings/drawing35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6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8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9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0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42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43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4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5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6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7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8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9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50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51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uledzanip\Desktop\Social Stats\Education_Unit\Crime against Children Report _2023\Results_Excel\"/>
    </mc:Choice>
  </mc:AlternateContent>
  <bookViews>
    <workbookView xWindow="-110" yWindow="-110" windowWidth="19420" windowHeight="10420" activeTab="1"/>
  </bookViews>
  <sheets>
    <sheet name="Chapter 2" sheetId="79" r:id="rId1"/>
    <sheet name="Figure 2.1" sheetId="1" r:id="rId2"/>
    <sheet name="Table 2.1" sheetId="38" r:id="rId3"/>
    <sheet name="Figure 2.2" sheetId="39" r:id="rId4"/>
    <sheet name="Table 2.2" sheetId="40" r:id="rId5"/>
    <sheet name="Figure 2.3" sheetId="41" r:id="rId6"/>
    <sheet name="Figure 2.4" sheetId="42" r:id="rId7"/>
    <sheet name="Figure 2.5" sheetId="43" r:id="rId8"/>
    <sheet name="Map 2.1" sheetId="73" r:id="rId9"/>
    <sheet name="Map 2.2" sheetId="84" r:id="rId10"/>
    <sheet name="Table 2.3" sheetId="44" r:id="rId11"/>
    <sheet name="Figure 2.6" sheetId="45" r:id="rId12"/>
    <sheet name="Figure 2.7" sheetId="46" r:id="rId13"/>
    <sheet name="Table 2.4" sheetId="47" r:id="rId14"/>
    <sheet name="Table 2.5" sheetId="83" r:id="rId15"/>
    <sheet name="Figure 2.8" sheetId="48" r:id="rId16"/>
    <sheet name="Figure 2.9" sheetId="74" r:id="rId17"/>
    <sheet name="Figure 2.10" sheetId="49" r:id="rId18"/>
    <sheet name="Figure 2.11" sheetId="50" r:id="rId19"/>
    <sheet name="Table 2.6" sheetId="75" r:id="rId20"/>
    <sheet name="Table 2.7" sheetId="52" r:id="rId21"/>
    <sheet name="Figure 2.12" sheetId="53" r:id="rId22"/>
    <sheet name="Figure 2.13" sheetId="54" r:id="rId23"/>
    <sheet name="Figure 2.14" sheetId="55" r:id="rId24"/>
    <sheet name="Map 2.3" sheetId="76" r:id="rId25"/>
    <sheet name="Figure 2.15" sheetId="56" r:id="rId26"/>
    <sheet name="Map 2.4" sheetId="77" r:id="rId27"/>
    <sheet name="Chapter  3" sheetId="78" r:id="rId28"/>
    <sheet name="Figure 3.1" sheetId="16" r:id="rId29"/>
    <sheet name="Figure 3.2" sheetId="57" r:id="rId30"/>
    <sheet name="Figure 3.3" sheetId="58" r:id="rId31"/>
    <sheet name="Figure 3.4" sheetId="59" r:id="rId32"/>
    <sheet name="Figure 3.5" sheetId="17" r:id="rId33"/>
    <sheet name="Figure 3.6" sheetId="20" r:id="rId34"/>
    <sheet name="Figure 3.7" sheetId="19" r:id="rId35"/>
    <sheet name="Figure 3.8" sheetId="60" r:id="rId36"/>
    <sheet name="Figure 3.9" sheetId="62" r:id="rId37"/>
    <sheet name="Figure 3.10" sheetId="64" r:id="rId38"/>
    <sheet name="Figure 3.11" sheetId="63" r:id="rId39"/>
    <sheet name="Figure 3.12" sheetId="65" r:id="rId40"/>
    <sheet name="Figure 3.13" sheetId="61" r:id="rId41"/>
    <sheet name="Figure 3.14" sheetId="66" r:id="rId42"/>
    <sheet name="Figure 3.15" sheetId="67" r:id="rId43"/>
    <sheet name="Figure 3.16" sheetId="69" r:id="rId44"/>
    <sheet name="Figure 3.17" sheetId="27" r:id="rId45"/>
    <sheet name="Figure 3.18" sheetId="28" r:id="rId46"/>
    <sheet name="Figure 3.19" sheetId="29" r:id="rId47"/>
    <sheet name="Figure 3.20" sheetId="30" r:id="rId48"/>
    <sheet name="Figure 3.21" sheetId="31" r:id="rId49"/>
    <sheet name="Figure 3.22" sheetId="33" r:id="rId50"/>
    <sheet name="Figure 3.23" sheetId="34" r:id="rId51"/>
    <sheet name="Figure 3.24" sheetId="35" r:id="rId52"/>
    <sheet name="Figure 3.25" sheetId="88" r:id="rId53"/>
    <sheet name="Figure 3.26" sheetId="87" r:id="rId54"/>
    <sheet name="Figure 3.27" sheetId="86" r:id="rId55"/>
    <sheet name="Figure 3.28" sheetId="89" r:id="rId56"/>
    <sheet name="Figure 3.29" sheetId="90" r:id="rId57"/>
    <sheet name="Figure 3.30" sheetId="92" r:id="rId58"/>
    <sheet name="Figure 3.31" sheetId="91" r:id="rId59"/>
    <sheet name="Figure 3.32" sheetId="85" r:id="rId60"/>
    <sheet name="Map A.1" sheetId="82" r:id="rId61"/>
    <sheet name="Map A.2" sheetId="81" r:id="rId62"/>
  </sheets>
  <externalReferences>
    <externalReference r:id="rId63"/>
    <externalReference r:id="rId64"/>
    <externalReference r:id="rId65"/>
    <externalReference r:id="rId66"/>
  </externalReferences>
  <definedNames>
    <definedName name="_xlnm._FilterDatabase" localSheetId="1" hidden="1">'Figure 2.1'!#REF!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7" l="1"/>
  <c r="F11" i="57"/>
  <c r="F12" i="57"/>
  <c r="F13" i="57"/>
  <c r="F14" i="57"/>
  <c r="F15" i="57"/>
  <c r="F16" i="57"/>
  <c r="F17" i="57"/>
  <c r="F9" i="57"/>
  <c r="D10" i="57"/>
  <c r="D11" i="57"/>
  <c r="D12" i="57"/>
  <c r="D13" i="57"/>
  <c r="D14" i="57"/>
  <c r="D15" i="57"/>
  <c r="D16" i="57"/>
  <c r="D17" i="57"/>
  <c r="D9" i="57"/>
  <c r="W5" i="74" l="1"/>
  <c r="V5" i="74"/>
  <c r="U5" i="74"/>
  <c r="T5" i="74"/>
  <c r="S5" i="74"/>
  <c r="R5" i="74"/>
  <c r="Q5" i="74"/>
  <c r="P5" i="74"/>
  <c r="O5" i="74"/>
  <c r="N5" i="74"/>
  <c r="M5" i="74"/>
  <c r="L5" i="74"/>
  <c r="K5" i="74"/>
  <c r="J5" i="74"/>
  <c r="I5" i="74"/>
  <c r="H5" i="74"/>
  <c r="C9" i="16" l="1"/>
  <c r="D9" i="16" s="1"/>
  <c r="D3" i="16" l="1"/>
  <c r="D8" i="16"/>
  <c r="D7" i="16"/>
  <c r="D6" i="16"/>
  <c r="D5" i="16"/>
  <c r="D4" i="16"/>
</calcChain>
</file>

<file path=xl/sharedStrings.xml><?xml version="1.0" encoding="utf-8"?>
<sst xmlns="http://schemas.openxmlformats.org/spreadsheetml/2006/main" count="674" uniqueCount="165">
  <si>
    <t>ASSAULT:GRIEVOUS BODILY HARM</t>
  </si>
  <si>
    <t>COMMON ASSAULT</t>
  </si>
  <si>
    <t>ATTEMPTED MURDER</t>
  </si>
  <si>
    <t>MURDER</t>
  </si>
  <si>
    <t>ATTEMPTED COMMON ROBBERY</t>
  </si>
  <si>
    <t>COMMON ROBBERY</t>
  </si>
  <si>
    <t>RAPE</t>
  </si>
  <si>
    <t>SEXUAL ASSAULT</t>
  </si>
  <si>
    <t>CHILD TRAFFICKING</t>
  </si>
  <si>
    <t>ABDUCTION (COMMON OR STATUARY LAW)</t>
  </si>
  <si>
    <t>Total</t>
  </si>
  <si>
    <t>Female</t>
  </si>
  <si>
    <t>Male</t>
  </si>
  <si>
    <t>WC</t>
  </si>
  <si>
    <t>EC</t>
  </si>
  <si>
    <t>FS</t>
  </si>
  <si>
    <t>KZN</t>
  </si>
  <si>
    <t>NW</t>
  </si>
  <si>
    <t>GP</t>
  </si>
  <si>
    <t>MP</t>
  </si>
  <si>
    <t>LP</t>
  </si>
  <si>
    <t>NC</t>
  </si>
  <si>
    <t>Assault: grievous bodily harm</t>
  </si>
  <si>
    <t>Common assault</t>
  </si>
  <si>
    <t>Attempted murder</t>
  </si>
  <si>
    <t>Murder</t>
  </si>
  <si>
    <t>Attempted common robbery</t>
  </si>
  <si>
    <t>Common robbery</t>
  </si>
  <si>
    <t>Rape</t>
  </si>
  <si>
    <t>Sexual assault</t>
  </si>
  <si>
    <t>Child trafficking</t>
  </si>
  <si>
    <t>Abduction (common or statuary law)</t>
  </si>
  <si>
    <t>Statutory rape</t>
  </si>
  <si>
    <t>Common Assault</t>
  </si>
  <si>
    <t>Assault: Grievous bodily harm</t>
  </si>
  <si>
    <t xml:space="preserve">Attemptted murder </t>
  </si>
  <si>
    <t xml:space="preserve"> Common robbery</t>
  </si>
  <si>
    <t>Abduction(Common or statuary law)</t>
  </si>
  <si>
    <t>2016/2017</t>
  </si>
  <si>
    <t>2017/2018</t>
  </si>
  <si>
    <t>2015/2016</t>
  </si>
  <si>
    <t>2018/2019</t>
  </si>
  <si>
    <t>2019/2020</t>
  </si>
  <si>
    <t>Assault:GBV</t>
  </si>
  <si>
    <t>Theft of motor vehicle</t>
  </si>
  <si>
    <t>Sexual offence</t>
  </si>
  <si>
    <t>Assault (excl. sexual assault)</t>
  </si>
  <si>
    <t>yes</t>
  </si>
  <si>
    <t>Single</t>
  </si>
  <si>
    <t>Nuclear</t>
  </si>
  <si>
    <t>Extended</t>
  </si>
  <si>
    <t>Complex</t>
  </si>
  <si>
    <t>RSA</t>
  </si>
  <si>
    <t>No</t>
  </si>
  <si>
    <t xml:space="preserve">Assault </t>
  </si>
  <si>
    <t>Home robbery</t>
  </si>
  <si>
    <t xml:space="preserve">Housebreaking/burglary </t>
  </si>
  <si>
    <t>Age</t>
  </si>
  <si>
    <t>Age 7-11</t>
  </si>
  <si>
    <t>Age 12-17</t>
  </si>
  <si>
    <t>Experienced</t>
  </si>
  <si>
    <t>Not experienced</t>
  </si>
  <si>
    <t>Once</t>
  </si>
  <si>
    <t>Twice</t>
  </si>
  <si>
    <t xml:space="preserve">Home robbery </t>
  </si>
  <si>
    <t>Thrice</t>
  </si>
  <si>
    <t xml:space="preserve">More than three times </t>
  </si>
  <si>
    <t>Inheritance/will or family property ownership</t>
  </si>
  <si>
    <t>Domestic violence</t>
  </si>
  <si>
    <t>Conflict on child support, visitation &amp; guardianship</t>
  </si>
  <si>
    <t>Conflict with neighbours</t>
  </si>
  <si>
    <t>Debt, money owed to you or by you</t>
  </si>
  <si>
    <t>Unfair fees/charges or &amp; unauthorised deductions</t>
  </si>
  <si>
    <t>Blacklisting &amp; difficulty accessing loans</t>
  </si>
  <si>
    <t>Access or payments of social benefits</t>
  </si>
  <si>
    <t>Poor service from government and business</t>
  </si>
  <si>
    <t>Corruption, bribes or nepotism</t>
  </si>
  <si>
    <t>Unfair employment practice</t>
  </si>
  <si>
    <t>Harassment or bullying</t>
  </si>
  <si>
    <t>Land/property ownership or tenant/landlord disputes/problem</t>
  </si>
  <si>
    <t>Marriage or partnership</t>
  </si>
  <si>
    <t>Difficulty accessing services (e,g, education, health, water, sanitation)</t>
  </si>
  <si>
    <t>Violence against children</t>
  </si>
  <si>
    <t>Violence against women</t>
  </si>
  <si>
    <t>Custody of children or visitation arrangements/access to children</t>
  </si>
  <si>
    <t>hid</t>
  </si>
  <si>
    <t>Gap</t>
  </si>
  <si>
    <t>Age 0-6</t>
  </si>
  <si>
    <t>2018/19</t>
  </si>
  <si>
    <t>2019/20</t>
  </si>
  <si>
    <t>2020/21</t>
  </si>
  <si>
    <t>2021/22</t>
  </si>
  <si>
    <t>2022/23</t>
  </si>
  <si>
    <t>Assault</t>
  </si>
  <si>
    <t>Inappropriate for police/police not necessary</t>
  </si>
  <si>
    <t>Police would not do anything about it</t>
  </si>
  <si>
    <t>Solved it myself</t>
  </si>
  <si>
    <t xml:space="preserve">Child support or maintenance </t>
  </si>
  <si>
    <t>Reported to other authorities instead</t>
  </si>
  <si>
    <t>Fear/dislike of the police/no involvement wanted with police</t>
  </si>
  <si>
    <t>Did not dare (for fear of reprisal)</t>
  </si>
  <si>
    <t>2015/16</t>
  </si>
  <si>
    <t>2016/17</t>
  </si>
  <si>
    <t>2017/18</t>
  </si>
  <si>
    <t xml:space="preserve">Total common assault </t>
  </si>
  <si>
    <t>Children common assault</t>
  </si>
  <si>
    <t>Total assault with GBH</t>
  </si>
  <si>
    <t>Children assault with GBH</t>
  </si>
  <si>
    <t>Total murder</t>
  </si>
  <si>
    <t>Children murder</t>
  </si>
  <si>
    <t>Civil</t>
  </si>
  <si>
    <t>Customary</t>
  </si>
  <si>
    <t>Child marriages</t>
  </si>
  <si>
    <t xml:space="preserve">Customary 2021 </t>
  </si>
  <si>
    <t>Bridegroom</t>
  </si>
  <si>
    <t>Bride</t>
  </si>
  <si>
    <t>-</t>
  </si>
  <si>
    <t xml:space="preserve">Civil marriages 2021 </t>
  </si>
  <si>
    <t>Total rape</t>
  </si>
  <si>
    <t>Children rape</t>
  </si>
  <si>
    <t>Total sexual assault</t>
  </si>
  <si>
    <t>Children sexual assault</t>
  </si>
  <si>
    <t>Child trafficking (N)</t>
  </si>
  <si>
    <t>Child trafficking (%)</t>
  </si>
  <si>
    <t>Abduction (Common or statutory law) (N)</t>
  </si>
  <si>
    <t>Abduction (Common or statutory law) (%)</t>
  </si>
  <si>
    <t>N</t>
  </si>
  <si>
    <t>Housebreaking/burglary</t>
  </si>
  <si>
    <t>%</t>
  </si>
  <si>
    <t>8,/6</t>
  </si>
  <si>
    <t>1-,8</t>
  </si>
  <si>
    <t>Metro</t>
  </si>
  <si>
    <t>Non-metro</t>
  </si>
  <si>
    <t>Lower _Confidence Limit</t>
  </si>
  <si>
    <t>Upper_Confidence Limit</t>
  </si>
  <si>
    <t>Knife</t>
  </si>
  <si>
    <t>Stick/ club</t>
  </si>
  <si>
    <t>Metal bar</t>
  </si>
  <si>
    <t>Axe/ Panga</t>
  </si>
  <si>
    <t>Gun</t>
  </si>
  <si>
    <t>Satisfied</t>
  </si>
  <si>
    <t>Not satisfied</t>
  </si>
  <si>
    <t xml:space="preserve">Profile of perpetrators </t>
  </si>
  <si>
    <t>Unknown person</t>
  </si>
  <si>
    <t>Relative/ other househ old member</t>
  </si>
  <si>
    <t>Friend/ acquaintance</t>
  </si>
  <si>
    <t>A mob (a group of people)</t>
  </si>
  <si>
    <t>Other (specify)</t>
  </si>
  <si>
    <t>Spouse or intimate parner</t>
  </si>
  <si>
    <t>know their next-door neighbours name</t>
  </si>
  <si>
    <t>trust their next-door neighbours</t>
  </si>
  <si>
    <t xml:space="preserve">Often </t>
  </si>
  <si>
    <t>Always</t>
  </si>
  <si>
    <t xml:space="preserve">Never </t>
  </si>
  <si>
    <t>Sometimes</t>
  </si>
  <si>
    <t>Grand total</t>
  </si>
  <si>
    <t xml:space="preserve">Trust your neighbour </t>
  </si>
  <si>
    <t xml:space="preserve">Metro </t>
  </si>
  <si>
    <t>Non-Metro</t>
  </si>
  <si>
    <t xml:space="preserve">Trust their next-door neighbours </t>
  </si>
  <si>
    <t>Do not trust their next-door neighbours</t>
  </si>
  <si>
    <t xml:space="preserve">Know your neibour </t>
  </si>
  <si>
    <t xml:space="preserve">Know their next-door neighbours' name  </t>
  </si>
  <si>
    <t xml:space="preserve">Do not know their next-door neighbours' name  </t>
  </si>
  <si>
    <t xml:space="preserve">Total crime reported for children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</si>
</sst>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164" fontId="1" fillId="0" borderId="1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164" fontId="1" fillId="2" borderId="3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3" fontId="0" fillId="0" borderId="0" xfId="0" applyNumberFormat="1"/>
    <xf numFmtId="3" fontId="1" fillId="2" borderId="1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3" fontId="1" fillId="2" borderId="6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164" fontId="1" fillId="2" borderId="11" xfId="0" applyNumberFormat="1" applyFont="1" applyFill="1" applyBorder="1" applyAlignment="1">
      <alignment horizontal="right" vertical="center"/>
    </xf>
    <xf numFmtId="164" fontId="1" fillId="2" borderId="12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7" xfId="0" applyFont="1" applyBorder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0" fontId="4" fillId="0" borderId="1" xfId="0" applyFont="1" applyBorder="1"/>
    <xf numFmtId="3" fontId="1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164" fontId="3" fillId="0" borderId="1" xfId="0" applyNumberFormat="1" applyFont="1" applyBorder="1" applyAlignment="1">
      <alignment horizontal="right"/>
    </xf>
    <xf numFmtId="1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0" fillId="0" borderId="11" xfId="0" applyBorder="1"/>
    <xf numFmtId="3" fontId="4" fillId="0" borderId="1" xfId="0" applyNumberFormat="1" applyFont="1" applyBorder="1"/>
    <xf numFmtId="1" fontId="7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13" fillId="0" borderId="1" xfId="0" applyNumberFormat="1" applyFont="1" applyBorder="1" applyAlignment="1">
      <alignment horizontal="left" vertical="top" wrapText="1"/>
    </xf>
    <xf numFmtId="164" fontId="13" fillId="0" borderId="1" xfId="0" applyNumberFormat="1" applyFont="1" applyBorder="1" applyAlignment="1">
      <alignment horizontal="left" vertical="top" wrapText="1"/>
    </xf>
    <xf numFmtId="0" fontId="0" fillId="0" borderId="0" xfId="0" applyBorder="1"/>
    <xf numFmtId="1" fontId="13" fillId="0" borderId="0" xfId="0" applyNumberFormat="1" applyFont="1" applyBorder="1" applyAlignment="1">
      <alignment horizontal="left" vertical="top" wrapText="1"/>
    </xf>
    <xf numFmtId="0" fontId="0" fillId="0" borderId="13" xfId="0" applyFill="1" applyBorder="1"/>
    <xf numFmtId="164" fontId="13" fillId="0" borderId="1" xfId="0" applyNumberFormat="1" applyFont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Border="1"/>
    <xf numFmtId="1" fontId="1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0" fillId="0" borderId="0" xfId="0" applyAlignment="1"/>
    <xf numFmtId="0" fontId="13" fillId="0" borderId="1" xfId="0" applyFont="1" applyBorder="1" applyAlignment="1">
      <alignment horizontal="left" vertical="top"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11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C1102"/>
      <color rgb="FFE31E03"/>
      <color rgb="FF881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1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2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2.1'!$B$16</c:f>
              <c:strCache>
                <c:ptCount val="1"/>
                <c:pt idx="0">
                  <c:v>2015/16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2.1'!$A$17:$A$26</c:f>
              <c:strCache>
                <c:ptCount val="10"/>
                <c:pt idx="0">
                  <c:v>Rape</c:v>
                </c:pt>
                <c:pt idx="1">
                  <c:v>Common assault</c:v>
                </c:pt>
                <c:pt idx="2">
                  <c:v>Assault: grievous bodily harm</c:v>
                </c:pt>
                <c:pt idx="3">
                  <c:v>Sexual assault</c:v>
                </c:pt>
                <c:pt idx="4">
                  <c:v>Common robbery</c:v>
                </c:pt>
                <c:pt idx="5">
                  <c:v>Attempted murder</c:v>
                </c:pt>
                <c:pt idx="6">
                  <c:v>Murder</c:v>
                </c:pt>
                <c:pt idx="7">
                  <c:v>Abduction (common or statuary law)</c:v>
                </c:pt>
                <c:pt idx="8">
                  <c:v>Child trafficking</c:v>
                </c:pt>
                <c:pt idx="9">
                  <c:v>Attempted common robbery</c:v>
                </c:pt>
              </c:strCache>
            </c:strRef>
          </c:cat>
          <c:val>
            <c:numRef>
              <c:f>'Figure 2.1'!$B$17:$B$26</c:f>
              <c:numCache>
                <c:formatCode>0.0</c:formatCode>
                <c:ptCount val="10"/>
                <c:pt idx="0">
                  <c:v>33.6</c:v>
                </c:pt>
                <c:pt idx="1">
                  <c:v>26.18</c:v>
                </c:pt>
                <c:pt idx="2">
                  <c:v>20.420000000000002</c:v>
                </c:pt>
                <c:pt idx="3">
                  <c:v>7.04</c:v>
                </c:pt>
                <c:pt idx="4">
                  <c:v>7.51</c:v>
                </c:pt>
                <c:pt idx="5">
                  <c:v>2.06</c:v>
                </c:pt>
                <c:pt idx="6">
                  <c:v>2</c:v>
                </c:pt>
                <c:pt idx="7">
                  <c:v>0.82</c:v>
                </c:pt>
                <c:pt idx="8">
                  <c:v>0.21</c:v>
                </c:pt>
                <c:pt idx="9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E-4399-A3F7-BE1B237272F9}"/>
            </c:ext>
          </c:extLst>
        </c:ser>
        <c:ser>
          <c:idx val="1"/>
          <c:order val="1"/>
          <c:tx>
            <c:strRef>
              <c:f>'Figure 2.1'!$C$16</c:f>
              <c:strCache>
                <c:ptCount val="1"/>
                <c:pt idx="0">
                  <c:v>2016/17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2.1'!$A$17:$A$26</c:f>
              <c:strCache>
                <c:ptCount val="10"/>
                <c:pt idx="0">
                  <c:v>Rape</c:v>
                </c:pt>
                <c:pt idx="1">
                  <c:v>Common assault</c:v>
                </c:pt>
                <c:pt idx="2">
                  <c:v>Assault: grievous bodily harm</c:v>
                </c:pt>
                <c:pt idx="3">
                  <c:v>Sexual assault</c:v>
                </c:pt>
                <c:pt idx="4">
                  <c:v>Common robbery</c:v>
                </c:pt>
                <c:pt idx="5">
                  <c:v>Attempted murder</c:v>
                </c:pt>
                <c:pt idx="6">
                  <c:v>Murder</c:v>
                </c:pt>
                <c:pt idx="7">
                  <c:v>Abduction (common or statuary law)</c:v>
                </c:pt>
                <c:pt idx="8">
                  <c:v>Child trafficking</c:v>
                </c:pt>
                <c:pt idx="9">
                  <c:v>Attempted common robbery</c:v>
                </c:pt>
              </c:strCache>
            </c:strRef>
          </c:cat>
          <c:val>
            <c:numRef>
              <c:f>'Figure 2.1'!$C$17:$C$26</c:f>
              <c:numCache>
                <c:formatCode>0.0</c:formatCode>
                <c:ptCount val="10"/>
                <c:pt idx="0">
                  <c:v>38.89</c:v>
                </c:pt>
                <c:pt idx="1">
                  <c:v>23.76</c:v>
                </c:pt>
                <c:pt idx="2">
                  <c:v>18.12</c:v>
                </c:pt>
                <c:pt idx="3">
                  <c:v>7.95</c:v>
                </c:pt>
                <c:pt idx="4">
                  <c:v>5.54</c:v>
                </c:pt>
                <c:pt idx="5">
                  <c:v>2.12</c:v>
                </c:pt>
                <c:pt idx="6">
                  <c:v>2.16</c:v>
                </c:pt>
                <c:pt idx="7">
                  <c:v>0.81</c:v>
                </c:pt>
                <c:pt idx="8">
                  <c:v>0.51</c:v>
                </c:pt>
                <c:pt idx="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0E-4399-A3F7-BE1B237272F9}"/>
            </c:ext>
          </c:extLst>
        </c:ser>
        <c:ser>
          <c:idx val="2"/>
          <c:order val="2"/>
          <c:tx>
            <c:strRef>
              <c:f>'Figure 2.1'!$D$16</c:f>
              <c:strCache>
                <c:ptCount val="1"/>
                <c:pt idx="0">
                  <c:v>2017/18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2.1'!$A$17:$A$26</c:f>
              <c:strCache>
                <c:ptCount val="10"/>
                <c:pt idx="0">
                  <c:v>Rape</c:v>
                </c:pt>
                <c:pt idx="1">
                  <c:v>Common assault</c:v>
                </c:pt>
                <c:pt idx="2">
                  <c:v>Assault: grievous bodily harm</c:v>
                </c:pt>
                <c:pt idx="3">
                  <c:v>Sexual assault</c:v>
                </c:pt>
                <c:pt idx="4">
                  <c:v>Common robbery</c:v>
                </c:pt>
                <c:pt idx="5">
                  <c:v>Attempted murder</c:v>
                </c:pt>
                <c:pt idx="6">
                  <c:v>Murder</c:v>
                </c:pt>
                <c:pt idx="7">
                  <c:v>Abduction (common or statuary law)</c:v>
                </c:pt>
                <c:pt idx="8">
                  <c:v>Child trafficking</c:v>
                </c:pt>
                <c:pt idx="9">
                  <c:v>Attempted common robbery</c:v>
                </c:pt>
              </c:strCache>
            </c:strRef>
          </c:cat>
          <c:val>
            <c:numRef>
              <c:f>'Figure 2.1'!$D$17:$D$26</c:f>
              <c:numCache>
                <c:formatCode>0.0</c:formatCode>
                <c:ptCount val="10"/>
                <c:pt idx="0">
                  <c:v>37.54</c:v>
                </c:pt>
                <c:pt idx="1">
                  <c:v>23.74</c:v>
                </c:pt>
                <c:pt idx="2">
                  <c:v>17.78</c:v>
                </c:pt>
                <c:pt idx="3">
                  <c:v>10.43</c:v>
                </c:pt>
                <c:pt idx="4">
                  <c:v>5.07</c:v>
                </c:pt>
                <c:pt idx="5">
                  <c:v>2.09</c:v>
                </c:pt>
                <c:pt idx="6">
                  <c:v>2.1800000000000002</c:v>
                </c:pt>
                <c:pt idx="7">
                  <c:v>0.55000000000000004</c:v>
                </c:pt>
                <c:pt idx="8">
                  <c:v>0.51</c:v>
                </c:pt>
                <c:pt idx="9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0E-4399-A3F7-BE1B237272F9}"/>
            </c:ext>
          </c:extLst>
        </c:ser>
        <c:ser>
          <c:idx val="3"/>
          <c:order val="3"/>
          <c:tx>
            <c:strRef>
              <c:f>'Figure 2.1'!$E$16</c:f>
              <c:strCache>
                <c:ptCount val="1"/>
                <c:pt idx="0">
                  <c:v>2018/19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2.1'!$A$17:$A$26</c:f>
              <c:strCache>
                <c:ptCount val="10"/>
                <c:pt idx="0">
                  <c:v>Rape</c:v>
                </c:pt>
                <c:pt idx="1">
                  <c:v>Common assault</c:v>
                </c:pt>
                <c:pt idx="2">
                  <c:v>Assault: grievous bodily harm</c:v>
                </c:pt>
                <c:pt idx="3">
                  <c:v>Sexual assault</c:v>
                </c:pt>
                <c:pt idx="4">
                  <c:v>Common robbery</c:v>
                </c:pt>
                <c:pt idx="5">
                  <c:v>Attempted murder</c:v>
                </c:pt>
                <c:pt idx="6">
                  <c:v>Murder</c:v>
                </c:pt>
                <c:pt idx="7">
                  <c:v>Abduction (common or statuary law)</c:v>
                </c:pt>
                <c:pt idx="8">
                  <c:v>Child trafficking</c:v>
                </c:pt>
                <c:pt idx="9">
                  <c:v>Attempted common robbery</c:v>
                </c:pt>
              </c:strCache>
            </c:strRef>
          </c:cat>
          <c:val>
            <c:numRef>
              <c:f>'Figure 2.1'!$E$17:$E$26</c:f>
              <c:numCache>
                <c:formatCode>0.0</c:formatCode>
                <c:ptCount val="10"/>
                <c:pt idx="0">
                  <c:v>38.67</c:v>
                </c:pt>
                <c:pt idx="1">
                  <c:v>24.36</c:v>
                </c:pt>
                <c:pt idx="2">
                  <c:v>18.03</c:v>
                </c:pt>
                <c:pt idx="3">
                  <c:v>8.5299999999999994</c:v>
                </c:pt>
                <c:pt idx="4">
                  <c:v>5.0999999999999996</c:v>
                </c:pt>
                <c:pt idx="5">
                  <c:v>1.98</c:v>
                </c:pt>
                <c:pt idx="6">
                  <c:v>2.06</c:v>
                </c:pt>
                <c:pt idx="7">
                  <c:v>0.61</c:v>
                </c:pt>
                <c:pt idx="8">
                  <c:v>0.55000000000000004</c:v>
                </c:pt>
                <c:pt idx="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0E-4399-A3F7-BE1B237272F9}"/>
            </c:ext>
          </c:extLst>
        </c:ser>
        <c:ser>
          <c:idx val="4"/>
          <c:order val="4"/>
          <c:tx>
            <c:strRef>
              <c:f>'Figure 2.1'!$F$16</c:f>
              <c:strCache>
                <c:ptCount val="1"/>
                <c:pt idx="0">
                  <c:v>2019/20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2.1'!$A$17:$A$26</c:f>
              <c:strCache>
                <c:ptCount val="10"/>
                <c:pt idx="0">
                  <c:v>Rape</c:v>
                </c:pt>
                <c:pt idx="1">
                  <c:v>Common assault</c:v>
                </c:pt>
                <c:pt idx="2">
                  <c:v>Assault: grievous bodily harm</c:v>
                </c:pt>
                <c:pt idx="3">
                  <c:v>Sexual assault</c:v>
                </c:pt>
                <c:pt idx="4">
                  <c:v>Common robbery</c:v>
                </c:pt>
                <c:pt idx="5">
                  <c:v>Attempted murder</c:v>
                </c:pt>
                <c:pt idx="6">
                  <c:v>Murder</c:v>
                </c:pt>
                <c:pt idx="7">
                  <c:v>Abduction (common or statuary law)</c:v>
                </c:pt>
                <c:pt idx="8">
                  <c:v>Child trafficking</c:v>
                </c:pt>
                <c:pt idx="9">
                  <c:v>Attempted common robbery</c:v>
                </c:pt>
              </c:strCache>
            </c:strRef>
          </c:cat>
          <c:val>
            <c:numRef>
              <c:f>'Figure 2.1'!$F$17:$F$26</c:f>
              <c:numCache>
                <c:formatCode>0.0</c:formatCode>
                <c:ptCount val="10"/>
                <c:pt idx="0">
                  <c:v>39.92</c:v>
                </c:pt>
                <c:pt idx="1">
                  <c:v>24.08</c:v>
                </c:pt>
                <c:pt idx="2">
                  <c:v>16.989999999999998</c:v>
                </c:pt>
                <c:pt idx="3">
                  <c:v>8.42</c:v>
                </c:pt>
                <c:pt idx="4">
                  <c:v>4.66</c:v>
                </c:pt>
                <c:pt idx="5">
                  <c:v>2.2599999999999998</c:v>
                </c:pt>
                <c:pt idx="6">
                  <c:v>2.14</c:v>
                </c:pt>
                <c:pt idx="7">
                  <c:v>0.85</c:v>
                </c:pt>
                <c:pt idx="8">
                  <c:v>0.61</c:v>
                </c:pt>
                <c:pt idx="9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0E-4399-A3F7-BE1B23727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5955231"/>
        <c:axId val="585956479"/>
      </c:barChart>
      <c:catAx>
        <c:axId val="585955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956479"/>
        <c:crosses val="autoZero"/>
        <c:auto val="1"/>
        <c:lblAlgn val="ctr"/>
        <c:lblOffset val="100"/>
        <c:noMultiLvlLbl val="0"/>
      </c:catAx>
      <c:valAx>
        <c:axId val="585956479"/>
        <c:scaling>
          <c:orientation val="minMax"/>
          <c:max val="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9552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2.10'!$C$2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2.10'!$B$3:$B$11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2.10'!$C$3:$C$11</c:f>
              <c:numCache>
                <c:formatCode>General</c:formatCode>
                <c:ptCount val="9"/>
                <c:pt idx="0">
                  <c:v>0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21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0-4BF3-A79A-6BD67ED1459F}"/>
            </c:ext>
          </c:extLst>
        </c:ser>
        <c:ser>
          <c:idx val="1"/>
          <c:order val="1"/>
          <c:tx>
            <c:strRef>
              <c:f>'Figure 2.10'!$D$2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2.10'!$B$3:$B$11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2.10'!$D$3:$D$11</c:f>
              <c:numCache>
                <c:formatCode>General</c:formatCode>
                <c:ptCount val="9"/>
                <c:pt idx="0">
                  <c:v>0</c:v>
                </c:pt>
                <c:pt idx="1">
                  <c:v>45</c:v>
                </c:pt>
                <c:pt idx="2">
                  <c:v>0</c:v>
                </c:pt>
                <c:pt idx="3">
                  <c:v>2</c:v>
                </c:pt>
                <c:pt idx="4">
                  <c:v>17</c:v>
                </c:pt>
                <c:pt idx="5">
                  <c:v>1</c:v>
                </c:pt>
                <c:pt idx="6">
                  <c:v>4</c:v>
                </c:pt>
                <c:pt idx="7">
                  <c:v>10</c:v>
                </c:pt>
                <c:pt idx="8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0-4BF3-A79A-6BD67ED1459F}"/>
            </c:ext>
          </c:extLst>
        </c:ser>
        <c:ser>
          <c:idx val="2"/>
          <c:order val="2"/>
          <c:tx>
            <c:strRef>
              <c:f>'Figure 2.10'!$E$2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2.10'!$B$3:$B$11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2.10'!$E$3:$E$11</c:f>
              <c:numCache>
                <c:formatCode>General</c:formatCode>
                <c:ptCount val="9"/>
                <c:pt idx="0">
                  <c:v>0</c:v>
                </c:pt>
                <c:pt idx="1">
                  <c:v>33</c:v>
                </c:pt>
                <c:pt idx="2">
                  <c:v>3</c:v>
                </c:pt>
                <c:pt idx="3">
                  <c:v>2</c:v>
                </c:pt>
                <c:pt idx="4">
                  <c:v>15</c:v>
                </c:pt>
                <c:pt idx="5">
                  <c:v>1</c:v>
                </c:pt>
                <c:pt idx="6">
                  <c:v>0</c:v>
                </c:pt>
                <c:pt idx="7">
                  <c:v>7</c:v>
                </c:pt>
                <c:pt idx="8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0-4BF3-A79A-6BD67ED1459F}"/>
            </c:ext>
          </c:extLst>
        </c:ser>
        <c:ser>
          <c:idx val="3"/>
          <c:order val="3"/>
          <c:tx>
            <c:strRef>
              <c:f>'Figure 2.10'!$F$2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2.10'!$B$3:$B$11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2.10'!$F$3:$F$11</c:f>
              <c:numCache>
                <c:formatCode>General</c:formatCode>
                <c:ptCount val="9"/>
                <c:pt idx="0">
                  <c:v>0</c:v>
                </c:pt>
                <c:pt idx="1">
                  <c:v>25</c:v>
                </c:pt>
                <c:pt idx="2">
                  <c:v>1</c:v>
                </c:pt>
                <c:pt idx="3">
                  <c:v>1</c:v>
                </c:pt>
                <c:pt idx="4">
                  <c:v>16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40-4BF3-A79A-6BD67ED1459F}"/>
            </c:ext>
          </c:extLst>
        </c:ser>
        <c:ser>
          <c:idx val="4"/>
          <c:order val="4"/>
          <c:tx>
            <c:strRef>
              <c:f>'Figure 2.10'!$G$2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2.10'!$B$3:$B$11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2.10'!$G$3:$G$11</c:f>
              <c:numCache>
                <c:formatCode>General</c:formatCode>
                <c:ptCount val="9"/>
                <c:pt idx="0">
                  <c:v>0</c:v>
                </c:pt>
                <c:pt idx="1">
                  <c:v>63</c:v>
                </c:pt>
                <c:pt idx="2">
                  <c:v>0</c:v>
                </c:pt>
                <c:pt idx="3">
                  <c:v>3</c:v>
                </c:pt>
                <c:pt idx="4">
                  <c:v>10</c:v>
                </c:pt>
                <c:pt idx="5">
                  <c:v>0</c:v>
                </c:pt>
                <c:pt idx="6">
                  <c:v>3</c:v>
                </c:pt>
                <c:pt idx="7">
                  <c:v>10</c:v>
                </c:pt>
                <c:pt idx="8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40-4BF3-A79A-6BD67ED14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599919"/>
        <c:axId val="1615600335"/>
      </c:barChart>
      <c:catAx>
        <c:axId val="1615599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5600335"/>
        <c:crosses val="autoZero"/>
        <c:auto val="1"/>
        <c:lblAlgn val="ctr"/>
        <c:lblOffset val="100"/>
        <c:noMultiLvlLbl val="0"/>
      </c:catAx>
      <c:valAx>
        <c:axId val="16156003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559991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[1]CivilmarriagesProv!$B$75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[1]CivilmarriagesProv!$A$76:$A$84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[1]CivilmarriagesProv!$B$76:$B$84</c:f>
              <c:numCache>
                <c:formatCode>General</c:formatCode>
                <c:ptCount val="9"/>
                <c:pt idx="0">
                  <c:v>6</c:v>
                </c:pt>
                <c:pt idx="1">
                  <c:v>7</c:v>
                </c:pt>
                <c:pt idx="2">
                  <c:v>1</c:v>
                </c:pt>
                <c:pt idx="3">
                  <c:v>5</c:v>
                </c:pt>
                <c:pt idx="4">
                  <c:v>12</c:v>
                </c:pt>
                <c:pt idx="5">
                  <c:v>7</c:v>
                </c:pt>
                <c:pt idx="6">
                  <c:v>20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34-4B61-800C-26BAC7826910}"/>
            </c:ext>
          </c:extLst>
        </c:ser>
        <c:ser>
          <c:idx val="1"/>
          <c:order val="1"/>
          <c:tx>
            <c:strRef>
              <c:f>[1]CivilmarriagesProv!$C$75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[1]CivilmarriagesProv!$A$76:$A$84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[1]CivilmarriagesProv!$C$76:$C$84</c:f>
              <c:numCache>
                <c:formatCode>General</c:formatCode>
                <c:ptCount val="9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34-4B61-800C-26BAC7826910}"/>
            </c:ext>
          </c:extLst>
        </c:ser>
        <c:ser>
          <c:idx val="2"/>
          <c:order val="2"/>
          <c:tx>
            <c:strRef>
              <c:f>[1]CivilmarriagesProv!$D$75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[1]CivilmarriagesProv!$A$76:$A$84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[1]CivilmarriagesProv!$D$76:$D$84</c:f>
              <c:numCache>
                <c:formatCode>General</c:formatCode>
                <c:ptCount val="9"/>
                <c:pt idx="0">
                  <c:v>3</c:v>
                </c:pt>
                <c:pt idx="1">
                  <c:v>9</c:v>
                </c:pt>
                <c:pt idx="2">
                  <c:v>0</c:v>
                </c:pt>
                <c:pt idx="3">
                  <c:v>11</c:v>
                </c:pt>
                <c:pt idx="4">
                  <c:v>9</c:v>
                </c:pt>
                <c:pt idx="5">
                  <c:v>2</c:v>
                </c:pt>
                <c:pt idx="6">
                  <c:v>21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34-4B61-800C-26BAC7826910}"/>
            </c:ext>
          </c:extLst>
        </c:ser>
        <c:ser>
          <c:idx val="3"/>
          <c:order val="3"/>
          <c:tx>
            <c:strRef>
              <c:f>[1]CivilmarriagesProv!$E$75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[1]CivilmarriagesProv!$A$76:$A$84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[1]CivilmarriagesProv!$E$76:$E$84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5</c:v>
                </c:pt>
                <c:pt idx="4">
                  <c:v>9</c:v>
                </c:pt>
                <c:pt idx="5">
                  <c:v>2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34-4B61-800C-26BAC7826910}"/>
            </c:ext>
          </c:extLst>
        </c:ser>
        <c:ser>
          <c:idx val="4"/>
          <c:order val="4"/>
          <c:tx>
            <c:strRef>
              <c:f>[1]CivilmarriagesProv!$F$75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[1]CivilmarriagesProv!$A$76:$A$84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[1]CivilmarriagesProv!$F$76:$F$84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7</c:v>
                </c:pt>
                <c:pt idx="4">
                  <c:v>2</c:v>
                </c:pt>
                <c:pt idx="5">
                  <c:v>5</c:v>
                </c:pt>
                <c:pt idx="6">
                  <c:v>10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34-4B61-800C-26BAC7826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8179311"/>
        <c:axId val="1938188463"/>
      </c:barChart>
      <c:catAx>
        <c:axId val="1938179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8188463"/>
        <c:crosses val="autoZero"/>
        <c:auto val="1"/>
        <c:lblAlgn val="ctr"/>
        <c:lblOffset val="100"/>
        <c:noMultiLvlLbl val="0"/>
      </c:catAx>
      <c:valAx>
        <c:axId val="19381884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817931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2.12'!$C$5</c:f>
              <c:strCache>
                <c:ptCount val="1"/>
                <c:pt idx="0">
                  <c:v>Rape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'Figure 2.12'!$D$3:$M$4</c:f>
              <c:multiLvlStrCache>
                <c:ptCount val="10"/>
                <c:lvl>
                  <c:pt idx="0">
                    <c:v>Female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Male</c:v>
                  </c:pt>
                  <c:pt idx="4">
                    <c:v>Female</c:v>
                  </c:pt>
                  <c:pt idx="5">
                    <c:v>Male</c:v>
                  </c:pt>
                  <c:pt idx="6">
                    <c:v>Female</c:v>
                  </c:pt>
                  <c:pt idx="7">
                    <c:v>Male</c:v>
                  </c:pt>
                  <c:pt idx="8">
                    <c:v>Female</c:v>
                  </c:pt>
                  <c:pt idx="9">
                    <c:v>Male</c:v>
                  </c:pt>
                </c:lvl>
                <c:lvl>
                  <c:pt idx="0">
                    <c:v>2015/16</c:v>
                  </c:pt>
                  <c:pt idx="2">
                    <c:v>2016/17</c:v>
                  </c:pt>
                  <c:pt idx="4">
                    <c:v>2017/18</c:v>
                  </c:pt>
                  <c:pt idx="6">
                    <c:v>2018/19</c:v>
                  </c:pt>
                  <c:pt idx="8">
                    <c:v>2019/20</c:v>
                  </c:pt>
                </c:lvl>
              </c:multiLvlStrCache>
            </c:multiLvlStrRef>
          </c:cat>
          <c:val>
            <c:numRef>
              <c:f>'Figure 2.12'!$D$5:$M$5</c:f>
              <c:numCache>
                <c:formatCode>0.0</c:formatCode>
                <c:ptCount val="10"/>
                <c:pt idx="0">
                  <c:v>90.15</c:v>
                </c:pt>
                <c:pt idx="1">
                  <c:v>9.85</c:v>
                </c:pt>
                <c:pt idx="2">
                  <c:v>90.34</c:v>
                </c:pt>
                <c:pt idx="3">
                  <c:v>9.66</c:v>
                </c:pt>
                <c:pt idx="4">
                  <c:v>89.92</c:v>
                </c:pt>
                <c:pt idx="5">
                  <c:v>10.08</c:v>
                </c:pt>
                <c:pt idx="6">
                  <c:v>90.68</c:v>
                </c:pt>
                <c:pt idx="7">
                  <c:v>9.32</c:v>
                </c:pt>
                <c:pt idx="8">
                  <c:v>90.03</c:v>
                </c:pt>
                <c:pt idx="9">
                  <c:v>9.9700000000000006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3E-4EB4-B7B4-B5D16BDECC9B}"/>
            </c:ext>
          </c:extLst>
        </c:ser>
        <c:ser>
          <c:idx val="1"/>
          <c:order val="1"/>
          <c:tx>
            <c:strRef>
              <c:f>'Figure 2.12'!$C$6</c:f>
              <c:strCache>
                <c:ptCount val="1"/>
                <c:pt idx="0">
                  <c:v>Sexual assault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'Figure 2.12'!$D$3:$M$4</c:f>
              <c:multiLvlStrCache>
                <c:ptCount val="10"/>
                <c:lvl>
                  <c:pt idx="0">
                    <c:v>Female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Male</c:v>
                  </c:pt>
                  <c:pt idx="4">
                    <c:v>Female</c:v>
                  </c:pt>
                  <c:pt idx="5">
                    <c:v>Male</c:v>
                  </c:pt>
                  <c:pt idx="6">
                    <c:v>Female</c:v>
                  </c:pt>
                  <c:pt idx="7">
                    <c:v>Male</c:v>
                  </c:pt>
                  <c:pt idx="8">
                    <c:v>Female</c:v>
                  </c:pt>
                  <c:pt idx="9">
                    <c:v>Male</c:v>
                  </c:pt>
                </c:lvl>
                <c:lvl>
                  <c:pt idx="0">
                    <c:v>2015/16</c:v>
                  </c:pt>
                  <c:pt idx="2">
                    <c:v>2016/17</c:v>
                  </c:pt>
                  <c:pt idx="4">
                    <c:v>2017/18</c:v>
                  </c:pt>
                  <c:pt idx="6">
                    <c:v>2018/19</c:v>
                  </c:pt>
                  <c:pt idx="8">
                    <c:v>2019/20</c:v>
                  </c:pt>
                </c:lvl>
              </c:multiLvlStrCache>
            </c:multiLvlStrRef>
          </c:cat>
          <c:val>
            <c:numRef>
              <c:f>'Figure 2.12'!$D$6:$M$6</c:f>
              <c:numCache>
                <c:formatCode>0.0</c:formatCode>
                <c:ptCount val="10"/>
                <c:pt idx="0">
                  <c:v>82.69</c:v>
                </c:pt>
                <c:pt idx="1">
                  <c:v>17.309999999999999</c:v>
                </c:pt>
                <c:pt idx="2">
                  <c:v>86.09</c:v>
                </c:pt>
                <c:pt idx="3">
                  <c:v>13.91</c:v>
                </c:pt>
                <c:pt idx="4">
                  <c:v>70.86</c:v>
                </c:pt>
                <c:pt idx="5">
                  <c:v>29.14</c:v>
                </c:pt>
                <c:pt idx="6">
                  <c:v>87.69</c:v>
                </c:pt>
                <c:pt idx="7">
                  <c:v>12.31</c:v>
                </c:pt>
                <c:pt idx="8">
                  <c:v>87.63</c:v>
                </c:pt>
                <c:pt idx="9">
                  <c:v>12.37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3E-4EB4-B7B4-B5D16BDEC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"/>
        <c:axId val="1334260527"/>
        <c:axId val="1334260943"/>
      </c:barChart>
      <c:catAx>
        <c:axId val="13342605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260943"/>
        <c:crosses val="autoZero"/>
        <c:auto val="1"/>
        <c:lblAlgn val="ctr"/>
        <c:lblOffset val="100"/>
        <c:noMultiLvlLbl val="0"/>
      </c:catAx>
      <c:valAx>
        <c:axId val="1334260943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26052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2.13'!$B$4</c:f>
              <c:strCache>
                <c:ptCount val="1"/>
                <c:pt idx="0">
                  <c:v>Rape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2.13'!$C$2:$L$3</c:f>
              <c:multiLvlStrCache>
                <c:ptCount val="10"/>
                <c:lvl>
                  <c:pt idx="0">
                    <c:v>Female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Male</c:v>
                  </c:pt>
                  <c:pt idx="4">
                    <c:v>Female</c:v>
                  </c:pt>
                  <c:pt idx="5">
                    <c:v>Male</c:v>
                  </c:pt>
                  <c:pt idx="6">
                    <c:v>Female</c:v>
                  </c:pt>
                  <c:pt idx="7">
                    <c:v>Male</c:v>
                  </c:pt>
                  <c:pt idx="8">
                    <c:v>Female</c:v>
                  </c:pt>
                  <c:pt idx="9">
                    <c:v>Male</c:v>
                  </c:pt>
                </c:lvl>
                <c:lvl>
                  <c:pt idx="0">
                    <c:v>2015/16</c:v>
                  </c:pt>
                  <c:pt idx="2">
                    <c:v>2016/17</c:v>
                  </c:pt>
                  <c:pt idx="4">
                    <c:v>2017/18</c:v>
                  </c:pt>
                  <c:pt idx="6">
                    <c:v>2018/19</c:v>
                  </c:pt>
                  <c:pt idx="8">
                    <c:v>2019/20</c:v>
                  </c:pt>
                </c:lvl>
              </c:multiLvlStrCache>
            </c:multiLvlStrRef>
          </c:cat>
          <c:val>
            <c:numRef>
              <c:f>'Figure 2.13'!$C$4:$L$4</c:f>
              <c:numCache>
                <c:formatCode>0.0</c:formatCode>
                <c:ptCount val="10"/>
                <c:pt idx="0">
                  <c:v>90.08</c:v>
                </c:pt>
                <c:pt idx="1">
                  <c:v>9.92</c:v>
                </c:pt>
                <c:pt idx="2">
                  <c:v>90.25</c:v>
                </c:pt>
                <c:pt idx="3">
                  <c:v>9.75</c:v>
                </c:pt>
                <c:pt idx="4">
                  <c:v>89.77</c:v>
                </c:pt>
                <c:pt idx="5">
                  <c:v>10.23</c:v>
                </c:pt>
                <c:pt idx="6">
                  <c:v>89.9</c:v>
                </c:pt>
                <c:pt idx="7">
                  <c:v>10.1</c:v>
                </c:pt>
                <c:pt idx="8">
                  <c:v>89.9</c:v>
                </c:pt>
                <c:pt idx="9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9B-4679-91A9-9B00B35EB039}"/>
            </c:ext>
          </c:extLst>
        </c:ser>
        <c:ser>
          <c:idx val="1"/>
          <c:order val="1"/>
          <c:tx>
            <c:strRef>
              <c:f>'Figure 2.13'!$B$5</c:f>
              <c:strCache>
                <c:ptCount val="1"/>
                <c:pt idx="0">
                  <c:v>Sexual assault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2.13'!$C$2:$L$3</c:f>
              <c:multiLvlStrCache>
                <c:ptCount val="10"/>
                <c:lvl>
                  <c:pt idx="0">
                    <c:v>Female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Male</c:v>
                  </c:pt>
                  <c:pt idx="4">
                    <c:v>Female</c:v>
                  </c:pt>
                  <c:pt idx="5">
                    <c:v>Male</c:v>
                  </c:pt>
                  <c:pt idx="6">
                    <c:v>Female</c:v>
                  </c:pt>
                  <c:pt idx="7">
                    <c:v>Male</c:v>
                  </c:pt>
                  <c:pt idx="8">
                    <c:v>Female</c:v>
                  </c:pt>
                  <c:pt idx="9">
                    <c:v>Male</c:v>
                  </c:pt>
                </c:lvl>
                <c:lvl>
                  <c:pt idx="0">
                    <c:v>2015/16</c:v>
                  </c:pt>
                  <c:pt idx="2">
                    <c:v>2016/17</c:v>
                  </c:pt>
                  <c:pt idx="4">
                    <c:v>2017/18</c:v>
                  </c:pt>
                  <c:pt idx="6">
                    <c:v>2018/19</c:v>
                  </c:pt>
                  <c:pt idx="8">
                    <c:v>2019/20</c:v>
                  </c:pt>
                </c:lvl>
              </c:multiLvlStrCache>
            </c:multiLvlStrRef>
          </c:cat>
          <c:val>
            <c:numRef>
              <c:f>'Figure 2.13'!$C$5:$L$5</c:f>
              <c:numCache>
                <c:formatCode>0.0</c:formatCode>
                <c:ptCount val="10"/>
                <c:pt idx="0">
                  <c:v>82.69</c:v>
                </c:pt>
                <c:pt idx="1">
                  <c:v>17.309999999999999</c:v>
                </c:pt>
                <c:pt idx="2">
                  <c:v>89.77</c:v>
                </c:pt>
                <c:pt idx="3">
                  <c:v>10.23</c:v>
                </c:pt>
                <c:pt idx="4">
                  <c:v>70.86</c:v>
                </c:pt>
                <c:pt idx="5">
                  <c:v>29.14</c:v>
                </c:pt>
                <c:pt idx="6">
                  <c:v>87.69</c:v>
                </c:pt>
                <c:pt idx="7">
                  <c:v>12.31</c:v>
                </c:pt>
                <c:pt idx="8">
                  <c:v>87.63</c:v>
                </c:pt>
                <c:pt idx="9">
                  <c:v>12.37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9B-4679-91A9-9B00B35EB039}"/>
            </c:ext>
          </c:extLst>
        </c:ser>
        <c:ser>
          <c:idx val="2"/>
          <c:order val="2"/>
          <c:tx>
            <c:strRef>
              <c:f>'Figure 2.13'!$B$6</c:f>
              <c:strCache>
                <c:ptCount val="1"/>
                <c:pt idx="0">
                  <c:v>Statutory rape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2.13'!$C$2:$L$3</c:f>
              <c:multiLvlStrCache>
                <c:ptCount val="10"/>
                <c:lvl>
                  <c:pt idx="0">
                    <c:v>Female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Male</c:v>
                  </c:pt>
                  <c:pt idx="4">
                    <c:v>Female</c:v>
                  </c:pt>
                  <c:pt idx="5">
                    <c:v>Male</c:v>
                  </c:pt>
                  <c:pt idx="6">
                    <c:v>Female</c:v>
                  </c:pt>
                  <c:pt idx="7">
                    <c:v>Male</c:v>
                  </c:pt>
                  <c:pt idx="8">
                    <c:v>Female</c:v>
                  </c:pt>
                  <c:pt idx="9">
                    <c:v>Male</c:v>
                  </c:pt>
                </c:lvl>
                <c:lvl>
                  <c:pt idx="0">
                    <c:v>2015/16</c:v>
                  </c:pt>
                  <c:pt idx="2">
                    <c:v>2016/17</c:v>
                  </c:pt>
                  <c:pt idx="4">
                    <c:v>2017/18</c:v>
                  </c:pt>
                  <c:pt idx="6">
                    <c:v>2018/19</c:v>
                  </c:pt>
                  <c:pt idx="8">
                    <c:v>2019/20</c:v>
                  </c:pt>
                </c:lvl>
              </c:multiLvlStrCache>
            </c:multiLvlStrRef>
          </c:cat>
          <c:val>
            <c:numRef>
              <c:f>'Figure 2.13'!$C$6:$L$6</c:f>
              <c:numCache>
                <c:formatCode>0.0</c:formatCode>
                <c:ptCount val="10"/>
                <c:pt idx="0">
                  <c:v>93.04</c:v>
                </c:pt>
                <c:pt idx="1">
                  <c:v>6.96</c:v>
                </c:pt>
                <c:pt idx="2">
                  <c:v>94.24</c:v>
                </c:pt>
                <c:pt idx="3">
                  <c:v>5.76</c:v>
                </c:pt>
                <c:pt idx="4">
                  <c:v>96.43</c:v>
                </c:pt>
                <c:pt idx="5">
                  <c:v>3.57</c:v>
                </c:pt>
                <c:pt idx="6">
                  <c:v>95.3</c:v>
                </c:pt>
                <c:pt idx="7">
                  <c:v>4.7</c:v>
                </c:pt>
                <c:pt idx="8">
                  <c:v>95.3</c:v>
                </c:pt>
                <c:pt idx="9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9B-4679-91A9-9B00B35EB0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3"/>
        <c:axId val="1382085647"/>
        <c:axId val="1382087311"/>
      </c:barChart>
      <c:catAx>
        <c:axId val="13820856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2087311"/>
        <c:crosses val="autoZero"/>
        <c:auto val="1"/>
        <c:lblAlgn val="ctr"/>
        <c:lblOffset val="100"/>
        <c:noMultiLvlLbl val="0"/>
      </c:catAx>
      <c:valAx>
        <c:axId val="1382087311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2085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2.14'!$B$3</c:f>
              <c:strCache>
                <c:ptCount val="1"/>
                <c:pt idx="0">
                  <c:v>Total rape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2.14'!$C$2:$G$2</c:f>
              <c:strCache>
                <c:ptCount val="5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</c:strCache>
            </c:strRef>
          </c:cat>
          <c:val>
            <c:numRef>
              <c:f>'Figure 2.14'!$C$3:$G$3</c:f>
              <c:numCache>
                <c:formatCode>0</c:formatCode>
                <c:ptCount val="5"/>
                <c:pt idx="0">
                  <c:v>69.925769473256082</c:v>
                </c:pt>
                <c:pt idx="1">
                  <c:v>70.070328597258452</c:v>
                </c:pt>
                <c:pt idx="2">
                  <c:v>69.416929522492168</c:v>
                </c:pt>
                <c:pt idx="3">
                  <c:v>71.042149881732257</c:v>
                </c:pt>
                <c:pt idx="4">
                  <c:v>71.250050966304286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D-4DCF-B6CC-E41A003203AB}"/>
            </c:ext>
          </c:extLst>
        </c:ser>
        <c:ser>
          <c:idx val="1"/>
          <c:order val="1"/>
          <c:tx>
            <c:strRef>
              <c:f>'Figure 2.14'!$B$4</c:f>
              <c:strCache>
                <c:ptCount val="1"/>
                <c:pt idx="0">
                  <c:v>Children rape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2.14'!$C$2:$G$2</c:f>
              <c:strCache>
                <c:ptCount val="5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</c:strCache>
            </c:strRef>
          </c:cat>
          <c:val>
            <c:numRef>
              <c:f>'Figure 2.14'!$C$4:$G$4</c:f>
              <c:numCache>
                <c:formatCode>0</c:formatCode>
                <c:ptCount val="5"/>
                <c:pt idx="0">
                  <c:v>95.61912026591412</c:v>
                </c:pt>
                <c:pt idx="1">
                  <c:v>99.427681318423708</c:v>
                </c:pt>
                <c:pt idx="2">
                  <c:v>101.65370342831191</c:v>
                </c:pt>
                <c:pt idx="3">
                  <c:v>103.15459056206598</c:v>
                </c:pt>
                <c:pt idx="4">
                  <c:v>95.375531655833143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D-4DCF-B6CC-E41A003203A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76837295"/>
        <c:axId val="1576836047"/>
      </c:lineChart>
      <c:catAx>
        <c:axId val="157683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6836047"/>
        <c:crosses val="autoZero"/>
        <c:auto val="1"/>
        <c:lblAlgn val="ctr"/>
        <c:lblOffset val="100"/>
        <c:noMultiLvlLbl val="0"/>
      </c:catAx>
      <c:valAx>
        <c:axId val="15768360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Per100 000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6837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2.15'!$D$3</c:f>
              <c:strCache>
                <c:ptCount val="1"/>
                <c:pt idx="0">
                  <c:v>Total sexual assault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2.15'!$E$2:$I$2</c:f>
              <c:strCache>
                <c:ptCount val="5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</c:strCache>
            </c:strRef>
          </c:cat>
          <c:val>
            <c:numRef>
              <c:f>'Figure 2.15'!$E$3:$I$3</c:f>
              <c:numCache>
                <c:formatCode>0</c:formatCode>
                <c:ptCount val="5"/>
                <c:pt idx="0">
                  <c:v>10.466204369994141</c:v>
                </c:pt>
                <c:pt idx="1">
                  <c:v>11.032716446555382</c:v>
                </c:pt>
                <c:pt idx="2">
                  <c:v>11.766286592722166</c:v>
                </c:pt>
                <c:pt idx="3">
                  <c:v>12.705684262088901</c:v>
                </c:pt>
                <c:pt idx="4">
                  <c:v>13.05579807841027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7-43BC-A2FF-54A8133296A1}"/>
            </c:ext>
          </c:extLst>
        </c:ser>
        <c:ser>
          <c:idx val="1"/>
          <c:order val="1"/>
          <c:tx>
            <c:strRef>
              <c:f>'Figure 2.15'!$D$4</c:f>
              <c:strCache>
                <c:ptCount val="1"/>
                <c:pt idx="0">
                  <c:v>Children sexual assault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2.15'!$E$2:$I$2</c:f>
              <c:strCache>
                <c:ptCount val="5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</c:strCache>
            </c:strRef>
          </c:cat>
          <c:val>
            <c:numRef>
              <c:f>'Figure 2.15'!$E$4:$I$4</c:f>
              <c:numCache>
                <c:formatCode>0</c:formatCode>
                <c:ptCount val="5"/>
                <c:pt idx="0">
                  <c:v>20.043106286010133</c:v>
                </c:pt>
                <c:pt idx="1">
                  <c:v>19</c:v>
                </c:pt>
                <c:pt idx="2">
                  <c:v>27</c:v>
                </c:pt>
                <c:pt idx="3">
                  <c:v>22</c:v>
                </c:pt>
                <c:pt idx="4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7-43BC-A2FF-54A8133296A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600112543"/>
        <c:axId val="1600110879"/>
      </c:lineChart>
      <c:catAx>
        <c:axId val="1600112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110879"/>
        <c:crosses val="autoZero"/>
        <c:auto val="1"/>
        <c:lblAlgn val="ctr"/>
        <c:lblOffset val="100"/>
        <c:noMultiLvlLbl val="0"/>
      </c:catAx>
      <c:valAx>
        <c:axId val="16001108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100 000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112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3.1'!$B$12:$B$17</c:f>
              <c:strCache>
                <c:ptCount val="6"/>
                <c:pt idx="0">
                  <c:v>Housebreaking/burglary </c:v>
                </c:pt>
                <c:pt idx="1">
                  <c:v>Home robbery </c:v>
                </c:pt>
                <c:pt idx="2">
                  <c:v>Assault </c:v>
                </c:pt>
                <c:pt idx="3">
                  <c:v>Theft of motor vehicle</c:v>
                </c:pt>
                <c:pt idx="4">
                  <c:v>Sexual offence</c:v>
                </c:pt>
                <c:pt idx="5">
                  <c:v>Murder</c:v>
                </c:pt>
              </c:strCache>
            </c:strRef>
          </c:cat>
          <c:val>
            <c:numRef>
              <c:f>'Figure 3.1'!$C$12:$C$17</c:f>
              <c:numCache>
                <c:formatCode>0.0</c:formatCode>
                <c:ptCount val="6"/>
                <c:pt idx="0">
                  <c:v>71.329044952396174</c:v>
                </c:pt>
                <c:pt idx="1">
                  <c:v>15.010095737349987</c:v>
                </c:pt>
                <c:pt idx="2">
                  <c:v>6.0044295559272065</c:v>
                </c:pt>
                <c:pt idx="3">
                  <c:v>5.3267065359606169</c:v>
                </c:pt>
                <c:pt idx="4">
                  <c:v>2.3297232183660075</c:v>
                </c:pt>
                <c:pt idx="5">
                  <c:v>2.0172953006786511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E-43B0-9867-1CF36C122C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373136015"/>
        <c:axId val="1373136431"/>
      </c:barChart>
      <c:catAx>
        <c:axId val="137313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136431"/>
        <c:crosses val="autoZero"/>
        <c:auto val="1"/>
        <c:lblAlgn val="ctr"/>
        <c:lblOffset val="100"/>
        <c:noMultiLvlLbl val="0"/>
      </c:catAx>
      <c:valAx>
        <c:axId val="13731364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13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3.3'!$C$2</c:f>
              <c:strCache>
                <c:ptCount val="1"/>
                <c:pt idx="0">
                  <c:v>Theft of motor vehicle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3.3'!$B$3:$B$11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3.3'!$C$3:$C$11</c:f>
              <c:numCache>
                <c:formatCode>0.0</c:formatCode>
                <c:ptCount val="9"/>
                <c:pt idx="0">
                  <c:v>10.56</c:v>
                </c:pt>
                <c:pt idx="1">
                  <c:v>5.49</c:v>
                </c:pt>
                <c:pt idx="2">
                  <c:v>0</c:v>
                </c:pt>
                <c:pt idx="3">
                  <c:v>3.82</c:v>
                </c:pt>
                <c:pt idx="4">
                  <c:v>21.02</c:v>
                </c:pt>
                <c:pt idx="5">
                  <c:v>2.12</c:v>
                </c:pt>
                <c:pt idx="6">
                  <c:v>51.24</c:v>
                </c:pt>
                <c:pt idx="7">
                  <c:v>3.91</c:v>
                </c:pt>
                <c:pt idx="8">
                  <c:v>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F-4D31-9598-9F92AE67C9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0716527"/>
        <c:axId val="988724655"/>
      </c:barChart>
      <c:catAx>
        <c:axId val="460716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8724655"/>
        <c:crosses val="autoZero"/>
        <c:auto val="1"/>
        <c:lblAlgn val="ctr"/>
        <c:lblOffset val="100"/>
        <c:noMultiLvlLbl val="0"/>
      </c:catAx>
      <c:valAx>
        <c:axId val="98872465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716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3.4'!$C$2</c:f>
              <c:strCache>
                <c:ptCount val="1"/>
                <c:pt idx="0">
                  <c:v>Assault (excl. sexual assault)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3.4'!$B$3:$B$11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3.4'!$C$3:$C$11</c:f>
              <c:numCache>
                <c:formatCode>0.0</c:formatCode>
                <c:ptCount val="9"/>
                <c:pt idx="0">
                  <c:v>24.54</c:v>
                </c:pt>
                <c:pt idx="1">
                  <c:v>11.99</c:v>
                </c:pt>
                <c:pt idx="2">
                  <c:v>6.88</c:v>
                </c:pt>
                <c:pt idx="3">
                  <c:v>5.74</c:v>
                </c:pt>
                <c:pt idx="4">
                  <c:v>4.97</c:v>
                </c:pt>
                <c:pt idx="5">
                  <c:v>9.26</c:v>
                </c:pt>
                <c:pt idx="6">
                  <c:v>18.239999999999998</c:v>
                </c:pt>
                <c:pt idx="7">
                  <c:v>15.48</c:v>
                </c:pt>
                <c:pt idx="8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D-42CB-A13C-261F2C791D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-27"/>
        <c:axId val="1185596815"/>
        <c:axId val="1186948607"/>
      </c:barChart>
      <c:catAx>
        <c:axId val="118559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6948607"/>
        <c:crosses val="autoZero"/>
        <c:auto val="1"/>
        <c:lblAlgn val="ctr"/>
        <c:lblOffset val="100"/>
        <c:noMultiLvlLbl val="0"/>
      </c:catAx>
      <c:valAx>
        <c:axId val="118694860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5596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[2]Experienced!$I$6</c:f>
              <c:strCache>
                <c:ptCount val="1"/>
                <c:pt idx="0">
                  <c:v>Non-metro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[2]Experienced!$J$4:$O$4</c:f>
              <c:strCache>
                <c:ptCount val="6"/>
                <c:pt idx="0">
                  <c:v>Theft of motor vehicle</c:v>
                </c:pt>
                <c:pt idx="1">
                  <c:v>Housebreaking/burglary</c:v>
                </c:pt>
                <c:pt idx="2">
                  <c:v>Home robbery</c:v>
                </c:pt>
                <c:pt idx="3">
                  <c:v>Murder</c:v>
                </c:pt>
                <c:pt idx="4">
                  <c:v>Sexual offence</c:v>
                </c:pt>
                <c:pt idx="5">
                  <c:v>Assault</c:v>
                </c:pt>
              </c:strCache>
            </c:strRef>
          </c:cat>
          <c:val>
            <c:numRef>
              <c:f>[2]Experienced!$J$6:$O$6</c:f>
              <c:numCache>
                <c:formatCode>General</c:formatCode>
                <c:ptCount val="6"/>
                <c:pt idx="0">
                  <c:v>31.06</c:v>
                </c:pt>
                <c:pt idx="1">
                  <c:v>57.1</c:v>
                </c:pt>
                <c:pt idx="2">
                  <c:v>49.28</c:v>
                </c:pt>
                <c:pt idx="3">
                  <c:v>65.040000000000006</c:v>
                </c:pt>
                <c:pt idx="4">
                  <c:v>64.06</c:v>
                </c:pt>
                <c:pt idx="5">
                  <c:v>75.540000000000006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D-47B4-BD62-A63FCD24AA4C}"/>
            </c:ext>
          </c:extLst>
        </c:ser>
        <c:ser>
          <c:idx val="0"/>
          <c:order val="1"/>
          <c:tx>
            <c:strRef>
              <c:f>[2]Experienced!$I$5</c:f>
              <c:strCache>
                <c:ptCount val="1"/>
                <c:pt idx="0">
                  <c:v>Metro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[2]Experienced!$J$4:$O$4</c:f>
              <c:strCache>
                <c:ptCount val="6"/>
                <c:pt idx="0">
                  <c:v>Theft of motor vehicle</c:v>
                </c:pt>
                <c:pt idx="1">
                  <c:v>Housebreaking/burglary</c:v>
                </c:pt>
                <c:pt idx="2">
                  <c:v>Home robbery</c:v>
                </c:pt>
                <c:pt idx="3">
                  <c:v>Murder</c:v>
                </c:pt>
                <c:pt idx="4">
                  <c:v>Sexual offence</c:v>
                </c:pt>
                <c:pt idx="5">
                  <c:v>Assault</c:v>
                </c:pt>
              </c:strCache>
            </c:strRef>
          </c:cat>
          <c:val>
            <c:numRef>
              <c:f>[2]Experienced!$J$5:$O$5</c:f>
              <c:numCache>
                <c:formatCode>General</c:formatCode>
                <c:ptCount val="6"/>
                <c:pt idx="0">
                  <c:v>68.94</c:v>
                </c:pt>
                <c:pt idx="1">
                  <c:v>42.9</c:v>
                </c:pt>
                <c:pt idx="2">
                  <c:v>50.72</c:v>
                </c:pt>
                <c:pt idx="3">
                  <c:v>34.96</c:v>
                </c:pt>
                <c:pt idx="4">
                  <c:v>35.94</c:v>
                </c:pt>
                <c:pt idx="5">
                  <c:v>24.46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D-47B4-BD62-A63FCD24A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871292447"/>
        <c:axId val="1871293695"/>
      </c:barChart>
      <c:catAx>
        <c:axId val="1871292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1293695"/>
        <c:crosses val="autoZero"/>
        <c:auto val="1"/>
        <c:lblAlgn val="ctr"/>
        <c:lblOffset val="100"/>
        <c:noMultiLvlLbl val="0"/>
      </c:catAx>
      <c:valAx>
        <c:axId val="1871293695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129244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2.2'!$B$4</c:f>
              <c:strCache>
                <c:ptCount val="1"/>
                <c:pt idx="0">
                  <c:v>Attempted common robbery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'Figure 2.2'!$C$2:$L$3</c:f>
              <c:multiLvlStrCache>
                <c:ptCount val="10"/>
                <c:lvl>
                  <c:pt idx="0">
                    <c:v>Female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Male</c:v>
                  </c:pt>
                  <c:pt idx="4">
                    <c:v>Female</c:v>
                  </c:pt>
                  <c:pt idx="5">
                    <c:v>Male</c:v>
                  </c:pt>
                  <c:pt idx="6">
                    <c:v>Female</c:v>
                  </c:pt>
                  <c:pt idx="7">
                    <c:v>Male</c:v>
                  </c:pt>
                  <c:pt idx="8">
                    <c:v>Female</c:v>
                  </c:pt>
                  <c:pt idx="9">
                    <c:v>Male</c:v>
                  </c:pt>
                </c:lvl>
                <c:lvl>
                  <c:pt idx="0">
                    <c:v>2015/16</c:v>
                  </c:pt>
                  <c:pt idx="2">
                    <c:v>2016/17</c:v>
                  </c:pt>
                  <c:pt idx="4">
                    <c:v>2017/18</c:v>
                  </c:pt>
                  <c:pt idx="6">
                    <c:v>2018/19</c:v>
                  </c:pt>
                  <c:pt idx="8">
                    <c:v>2019/20</c:v>
                  </c:pt>
                </c:lvl>
              </c:multiLvlStrCache>
            </c:multiLvlStrRef>
          </c:cat>
          <c:val>
            <c:numRef>
              <c:f>'Figure 2.2'!$C$4:$L$4</c:f>
              <c:numCache>
                <c:formatCode>0.0</c:formatCode>
                <c:ptCount val="10"/>
                <c:pt idx="0">
                  <c:v>43.21</c:v>
                </c:pt>
                <c:pt idx="1">
                  <c:v>56.79</c:v>
                </c:pt>
                <c:pt idx="2">
                  <c:v>45.16</c:v>
                </c:pt>
                <c:pt idx="3">
                  <c:v>54.84</c:v>
                </c:pt>
                <c:pt idx="4">
                  <c:v>52.94</c:v>
                </c:pt>
                <c:pt idx="5">
                  <c:v>47.06</c:v>
                </c:pt>
                <c:pt idx="6">
                  <c:v>35.85</c:v>
                </c:pt>
                <c:pt idx="7">
                  <c:v>64.150000000000006</c:v>
                </c:pt>
                <c:pt idx="8">
                  <c:v>51.72</c:v>
                </c:pt>
                <c:pt idx="9">
                  <c:v>48.28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B4-4FD5-A120-4EAE2D82516E}"/>
            </c:ext>
          </c:extLst>
        </c:ser>
        <c:ser>
          <c:idx val="1"/>
          <c:order val="1"/>
          <c:tx>
            <c:strRef>
              <c:f>'Figure 2.2'!$B$5</c:f>
              <c:strCache>
                <c:ptCount val="1"/>
                <c:pt idx="0">
                  <c:v>Common robbery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'Figure 2.2'!$C$2:$L$3</c:f>
              <c:multiLvlStrCache>
                <c:ptCount val="10"/>
                <c:lvl>
                  <c:pt idx="0">
                    <c:v>Female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Male</c:v>
                  </c:pt>
                  <c:pt idx="4">
                    <c:v>Female</c:v>
                  </c:pt>
                  <c:pt idx="5">
                    <c:v>Male</c:v>
                  </c:pt>
                  <c:pt idx="6">
                    <c:v>Female</c:v>
                  </c:pt>
                  <c:pt idx="7">
                    <c:v>Male</c:v>
                  </c:pt>
                  <c:pt idx="8">
                    <c:v>Female</c:v>
                  </c:pt>
                  <c:pt idx="9">
                    <c:v>Male</c:v>
                  </c:pt>
                </c:lvl>
                <c:lvl>
                  <c:pt idx="0">
                    <c:v>2015/16</c:v>
                  </c:pt>
                  <c:pt idx="2">
                    <c:v>2016/17</c:v>
                  </c:pt>
                  <c:pt idx="4">
                    <c:v>2017/18</c:v>
                  </c:pt>
                  <c:pt idx="6">
                    <c:v>2018/19</c:v>
                  </c:pt>
                  <c:pt idx="8">
                    <c:v>2019/20</c:v>
                  </c:pt>
                </c:lvl>
              </c:multiLvlStrCache>
            </c:multiLvlStrRef>
          </c:cat>
          <c:val>
            <c:numRef>
              <c:f>'Figure 2.2'!$C$5:$L$5</c:f>
              <c:numCache>
                <c:formatCode>0.0</c:formatCode>
                <c:ptCount val="10"/>
                <c:pt idx="0">
                  <c:v>39.89</c:v>
                </c:pt>
                <c:pt idx="1">
                  <c:v>60.11</c:v>
                </c:pt>
                <c:pt idx="2">
                  <c:v>39.29</c:v>
                </c:pt>
                <c:pt idx="3">
                  <c:v>60.71</c:v>
                </c:pt>
                <c:pt idx="4">
                  <c:v>37.880000000000003</c:v>
                </c:pt>
                <c:pt idx="5">
                  <c:v>62.12</c:v>
                </c:pt>
                <c:pt idx="6">
                  <c:v>38.19</c:v>
                </c:pt>
                <c:pt idx="7">
                  <c:v>61.81</c:v>
                </c:pt>
                <c:pt idx="8">
                  <c:v>42.68</c:v>
                </c:pt>
                <c:pt idx="9">
                  <c:v>57.32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B4-4FD5-A120-4EAE2D825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5816783"/>
        <c:axId val="1325818031"/>
      </c:barChart>
      <c:catAx>
        <c:axId val="1325816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818031"/>
        <c:crosses val="autoZero"/>
        <c:auto val="1"/>
        <c:lblAlgn val="ctr"/>
        <c:lblOffset val="100"/>
        <c:noMultiLvlLbl val="0"/>
      </c:catAx>
      <c:valAx>
        <c:axId val="13258180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81678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3.6'!$D$2</c:f>
              <c:strCache>
                <c:ptCount val="1"/>
                <c:pt idx="0">
                  <c:v>Age 0-6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3.6'!$C$3:$C$8</c:f>
              <c:strCache>
                <c:ptCount val="6"/>
                <c:pt idx="0">
                  <c:v>Theft of motor vehicle</c:v>
                </c:pt>
                <c:pt idx="1">
                  <c:v>Housebreaking/burglary </c:v>
                </c:pt>
                <c:pt idx="2">
                  <c:v>Home robbery</c:v>
                </c:pt>
                <c:pt idx="3">
                  <c:v>Murder</c:v>
                </c:pt>
                <c:pt idx="4">
                  <c:v>Sexual offence</c:v>
                </c:pt>
                <c:pt idx="5">
                  <c:v>Assault </c:v>
                </c:pt>
              </c:strCache>
            </c:strRef>
          </c:cat>
          <c:val>
            <c:numRef>
              <c:f>'Figure 3.6'!$D$3:$D$8</c:f>
              <c:numCache>
                <c:formatCode>0.0</c:formatCode>
                <c:ptCount val="6"/>
                <c:pt idx="0">
                  <c:v>33.22</c:v>
                </c:pt>
                <c:pt idx="1">
                  <c:v>37.369999999999997</c:v>
                </c:pt>
                <c:pt idx="2">
                  <c:v>39.049999999999997</c:v>
                </c:pt>
                <c:pt idx="3">
                  <c:v>44.11</c:v>
                </c:pt>
                <c:pt idx="4">
                  <c:v>38.840000000000003</c:v>
                </c:pt>
                <c:pt idx="5">
                  <c:v>38.299999999999997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6-4940-9AC5-595039AC804B}"/>
            </c:ext>
          </c:extLst>
        </c:ser>
        <c:ser>
          <c:idx val="1"/>
          <c:order val="1"/>
          <c:tx>
            <c:strRef>
              <c:f>'Figure 3.6'!$E$2</c:f>
              <c:strCache>
                <c:ptCount val="1"/>
                <c:pt idx="0">
                  <c:v>Age 7-11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3.6'!$C$3:$C$8</c:f>
              <c:strCache>
                <c:ptCount val="6"/>
                <c:pt idx="0">
                  <c:v>Theft of motor vehicle</c:v>
                </c:pt>
                <c:pt idx="1">
                  <c:v>Housebreaking/burglary </c:v>
                </c:pt>
                <c:pt idx="2">
                  <c:v>Home robbery</c:v>
                </c:pt>
                <c:pt idx="3">
                  <c:v>Murder</c:v>
                </c:pt>
                <c:pt idx="4">
                  <c:v>Sexual offence</c:v>
                </c:pt>
                <c:pt idx="5">
                  <c:v>Assault </c:v>
                </c:pt>
              </c:strCache>
            </c:strRef>
          </c:cat>
          <c:val>
            <c:numRef>
              <c:f>'Figure 3.6'!$E$3:$E$8</c:f>
              <c:numCache>
                <c:formatCode>0.0</c:formatCode>
                <c:ptCount val="6"/>
                <c:pt idx="0">
                  <c:v>28.66</c:v>
                </c:pt>
                <c:pt idx="1">
                  <c:v>27.52</c:v>
                </c:pt>
                <c:pt idx="2">
                  <c:v>24.01</c:v>
                </c:pt>
                <c:pt idx="3">
                  <c:v>19.66</c:v>
                </c:pt>
                <c:pt idx="4">
                  <c:v>22.92</c:v>
                </c:pt>
                <c:pt idx="5">
                  <c:v>28.98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6-4940-9AC5-595039AC804B}"/>
            </c:ext>
          </c:extLst>
        </c:ser>
        <c:ser>
          <c:idx val="2"/>
          <c:order val="2"/>
          <c:tx>
            <c:strRef>
              <c:f>'Figure 3.6'!$F$2</c:f>
              <c:strCache>
                <c:ptCount val="1"/>
                <c:pt idx="0">
                  <c:v>Age 12-17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3.6'!$C$3:$C$8</c:f>
              <c:strCache>
                <c:ptCount val="6"/>
                <c:pt idx="0">
                  <c:v>Theft of motor vehicle</c:v>
                </c:pt>
                <c:pt idx="1">
                  <c:v>Housebreaking/burglary </c:v>
                </c:pt>
                <c:pt idx="2">
                  <c:v>Home robbery</c:v>
                </c:pt>
                <c:pt idx="3">
                  <c:v>Murder</c:v>
                </c:pt>
                <c:pt idx="4">
                  <c:v>Sexual offence</c:v>
                </c:pt>
                <c:pt idx="5">
                  <c:v>Assault </c:v>
                </c:pt>
              </c:strCache>
            </c:strRef>
          </c:cat>
          <c:val>
            <c:numRef>
              <c:f>'Figure 3.6'!$F$3:$F$8</c:f>
              <c:numCache>
                <c:formatCode>0.0</c:formatCode>
                <c:ptCount val="6"/>
                <c:pt idx="0">
                  <c:v>38.119999999999997</c:v>
                </c:pt>
                <c:pt idx="1">
                  <c:v>35.11</c:v>
                </c:pt>
                <c:pt idx="2">
                  <c:v>36.94</c:v>
                </c:pt>
                <c:pt idx="3">
                  <c:v>36.229999999999997</c:v>
                </c:pt>
                <c:pt idx="4">
                  <c:v>38.24</c:v>
                </c:pt>
                <c:pt idx="5">
                  <c:v>32.72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16-4940-9AC5-595039AC8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6914511"/>
        <c:axId val="1152407471"/>
      </c:barChart>
      <c:catAx>
        <c:axId val="52691451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52407471"/>
        <c:crosses val="autoZero"/>
        <c:auto val="1"/>
        <c:lblAlgn val="ctr"/>
        <c:lblOffset val="100"/>
        <c:noMultiLvlLbl val="0"/>
      </c:catAx>
      <c:valAx>
        <c:axId val="1152407471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91451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3.7'!$B$3</c:f>
              <c:strCache>
                <c:ptCount val="1"/>
                <c:pt idx="0">
                  <c:v>Single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3.7'!$C$2:$H$2</c:f>
              <c:strCache>
                <c:ptCount val="6"/>
                <c:pt idx="0">
                  <c:v>Theft of motor vehicle</c:v>
                </c:pt>
                <c:pt idx="1">
                  <c:v>Housebreaking/burglary </c:v>
                </c:pt>
                <c:pt idx="2">
                  <c:v>Home robbery </c:v>
                </c:pt>
                <c:pt idx="3">
                  <c:v>Murder</c:v>
                </c:pt>
                <c:pt idx="4">
                  <c:v>Sexual offence</c:v>
                </c:pt>
                <c:pt idx="5">
                  <c:v>Assault </c:v>
                </c:pt>
              </c:strCache>
            </c:strRef>
          </c:cat>
          <c:val>
            <c:numRef>
              <c:f>'Figure 3.7'!$C$3:$H$3</c:f>
              <c:numCache>
                <c:formatCode>0.0</c:formatCode>
                <c:ptCount val="6"/>
                <c:pt idx="0">
                  <c:v>16.309999999999999</c:v>
                </c:pt>
                <c:pt idx="1">
                  <c:v>21.04</c:v>
                </c:pt>
                <c:pt idx="2">
                  <c:v>17.18</c:v>
                </c:pt>
                <c:pt idx="3">
                  <c:v>34.770000000000003</c:v>
                </c:pt>
                <c:pt idx="4">
                  <c:v>19.559999999999999</c:v>
                </c:pt>
                <c:pt idx="5">
                  <c:v>19.72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9-4477-9A0A-DCAA6D948B89}"/>
            </c:ext>
          </c:extLst>
        </c:ser>
        <c:ser>
          <c:idx val="1"/>
          <c:order val="1"/>
          <c:tx>
            <c:strRef>
              <c:f>'Figure 3.7'!$B$4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3.7'!$C$2:$H$2</c:f>
              <c:strCache>
                <c:ptCount val="6"/>
                <c:pt idx="0">
                  <c:v>Theft of motor vehicle</c:v>
                </c:pt>
                <c:pt idx="1">
                  <c:v>Housebreaking/burglary </c:v>
                </c:pt>
                <c:pt idx="2">
                  <c:v>Home robbery </c:v>
                </c:pt>
                <c:pt idx="3">
                  <c:v>Murder</c:v>
                </c:pt>
                <c:pt idx="4">
                  <c:v>Sexual offence</c:v>
                </c:pt>
                <c:pt idx="5">
                  <c:v>Assault </c:v>
                </c:pt>
              </c:strCache>
            </c:strRef>
          </c:cat>
          <c:val>
            <c:numRef>
              <c:f>'Figure 3.7'!$C$4:$H$4</c:f>
              <c:numCache>
                <c:formatCode>0.0</c:formatCode>
                <c:ptCount val="6"/>
                <c:pt idx="0">
                  <c:v>44</c:v>
                </c:pt>
                <c:pt idx="1">
                  <c:v>25.79</c:v>
                </c:pt>
                <c:pt idx="2">
                  <c:v>27.26</c:v>
                </c:pt>
                <c:pt idx="3">
                  <c:v>9.0299999999999994</c:v>
                </c:pt>
                <c:pt idx="4">
                  <c:v>16.84</c:v>
                </c:pt>
                <c:pt idx="5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9-4477-9A0A-DCAA6D948B89}"/>
            </c:ext>
          </c:extLst>
        </c:ser>
        <c:ser>
          <c:idx val="2"/>
          <c:order val="2"/>
          <c:tx>
            <c:strRef>
              <c:f>'Figure 3.7'!$B$5</c:f>
              <c:strCache>
                <c:ptCount val="1"/>
                <c:pt idx="0">
                  <c:v>Extended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3.7'!$C$2:$H$2</c:f>
              <c:strCache>
                <c:ptCount val="6"/>
                <c:pt idx="0">
                  <c:v>Theft of motor vehicle</c:v>
                </c:pt>
                <c:pt idx="1">
                  <c:v>Housebreaking/burglary </c:v>
                </c:pt>
                <c:pt idx="2">
                  <c:v>Home robbery </c:v>
                </c:pt>
                <c:pt idx="3">
                  <c:v>Murder</c:v>
                </c:pt>
                <c:pt idx="4">
                  <c:v>Sexual offence</c:v>
                </c:pt>
                <c:pt idx="5">
                  <c:v>Assault </c:v>
                </c:pt>
              </c:strCache>
            </c:strRef>
          </c:cat>
          <c:val>
            <c:numRef>
              <c:f>'Figure 3.7'!$C$5:$H$5</c:f>
              <c:numCache>
                <c:formatCode>0.0</c:formatCode>
                <c:ptCount val="6"/>
                <c:pt idx="0">
                  <c:v>35.49</c:v>
                </c:pt>
                <c:pt idx="1">
                  <c:v>50.46</c:v>
                </c:pt>
                <c:pt idx="2">
                  <c:v>50.77</c:v>
                </c:pt>
                <c:pt idx="3">
                  <c:v>54.85</c:v>
                </c:pt>
                <c:pt idx="4">
                  <c:v>63.6</c:v>
                </c:pt>
                <c:pt idx="5">
                  <c:v>58.34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9-4477-9A0A-DCAA6D948B89}"/>
            </c:ext>
          </c:extLst>
        </c:ser>
        <c:ser>
          <c:idx val="3"/>
          <c:order val="3"/>
          <c:tx>
            <c:strRef>
              <c:f>'Figure 3.7'!$B$6</c:f>
              <c:strCache>
                <c:ptCount val="1"/>
                <c:pt idx="0">
                  <c:v>Complex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3.7'!$C$2:$H$2</c:f>
              <c:strCache>
                <c:ptCount val="6"/>
                <c:pt idx="0">
                  <c:v>Theft of motor vehicle</c:v>
                </c:pt>
                <c:pt idx="1">
                  <c:v>Housebreaking/burglary </c:v>
                </c:pt>
                <c:pt idx="2">
                  <c:v>Home robbery </c:v>
                </c:pt>
                <c:pt idx="3">
                  <c:v>Murder</c:v>
                </c:pt>
                <c:pt idx="4">
                  <c:v>Sexual offence</c:v>
                </c:pt>
                <c:pt idx="5">
                  <c:v>Assault </c:v>
                </c:pt>
              </c:strCache>
            </c:strRef>
          </c:cat>
          <c:val>
            <c:numRef>
              <c:f>'Figure 3.7'!$C$6:$H$6</c:f>
              <c:numCache>
                <c:formatCode>0.0</c:formatCode>
                <c:ptCount val="6"/>
                <c:pt idx="0">
                  <c:v>4.2</c:v>
                </c:pt>
                <c:pt idx="1">
                  <c:v>2.72</c:v>
                </c:pt>
                <c:pt idx="2">
                  <c:v>4.79</c:v>
                </c:pt>
                <c:pt idx="3">
                  <c:v>1.35</c:v>
                </c:pt>
                <c:pt idx="4">
                  <c:v>0</c:v>
                </c:pt>
                <c:pt idx="5">
                  <c:v>5.24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9-4477-9A0A-DCAA6D948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8286063"/>
        <c:axId val="1528288463"/>
      </c:barChart>
      <c:catAx>
        <c:axId val="1528286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8288463"/>
        <c:crosses val="autoZero"/>
        <c:auto val="1"/>
        <c:lblAlgn val="ctr"/>
        <c:lblOffset val="100"/>
        <c:noMultiLvlLbl val="0"/>
      </c:catAx>
      <c:valAx>
        <c:axId val="1528288463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828606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[3]Final_results!$C$2</c:f>
              <c:strCache>
                <c:ptCount val="1"/>
                <c:pt idx="0">
                  <c:v>Lower _Confidence Limit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bg2">
                  <a:lumMod val="75000"/>
                </a:schemeClr>
              </a:solidFill>
              <a:ln w="9525">
                <a:noFill/>
              </a:ln>
              <a:effectLst/>
            </c:spPr>
          </c:marker>
          <c:dLbls>
            <c:delete val="1"/>
          </c:dLbls>
          <c:cat>
            <c:strRef>
              <c:f>[3]Final_results!$B$3:$B$7</c:f>
              <c:strCache>
                <c:ptCount val="5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</c:strCache>
            </c:strRef>
          </c:cat>
          <c:val>
            <c:numRef>
              <c:f>[3]Final_results!$C$3:$C$7</c:f>
              <c:numCache>
                <c:formatCode>General</c:formatCode>
                <c:ptCount val="5"/>
                <c:pt idx="0">
                  <c:v>97946</c:v>
                </c:pt>
                <c:pt idx="1">
                  <c:v>115294</c:v>
                </c:pt>
                <c:pt idx="2">
                  <c:v>66457</c:v>
                </c:pt>
                <c:pt idx="3">
                  <c:v>60171</c:v>
                </c:pt>
                <c:pt idx="4">
                  <c:v>69077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E-48EE-A644-FD994573A8A5}"/>
            </c:ext>
          </c:extLst>
        </c:ser>
        <c:ser>
          <c:idx val="1"/>
          <c:order val="1"/>
          <c:tx>
            <c:strRef>
              <c:f>[3]Final_results!$D$2</c:f>
              <c:strCache>
                <c:ptCount val="1"/>
                <c:pt idx="0">
                  <c:v>Theft of motor 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[3]Final_results!$B$3:$B$7</c:f>
              <c:strCache>
                <c:ptCount val="5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</c:strCache>
            </c:strRef>
          </c:cat>
          <c:val>
            <c:numRef>
              <c:f>[3]Final_results!$D$3:$D$7</c:f>
              <c:numCache>
                <c:formatCode>General</c:formatCode>
                <c:ptCount val="5"/>
                <c:pt idx="0">
                  <c:v>121493</c:v>
                </c:pt>
                <c:pt idx="1">
                  <c:v>144933</c:v>
                </c:pt>
                <c:pt idx="2">
                  <c:v>113084</c:v>
                </c:pt>
                <c:pt idx="3">
                  <c:v>89314</c:v>
                </c:pt>
                <c:pt idx="4">
                  <c:v>88492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E-48EE-A644-FD994573A8A5}"/>
            </c:ext>
          </c:extLst>
        </c:ser>
        <c:ser>
          <c:idx val="2"/>
          <c:order val="2"/>
          <c:tx>
            <c:strRef>
              <c:f>[3]Final_results!$E$2</c:f>
              <c:strCache>
                <c:ptCount val="1"/>
                <c:pt idx="0">
                  <c:v>Upper_Confidence Limit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bg2">
                  <a:lumMod val="75000"/>
                </a:schemeClr>
              </a:solidFill>
              <a:ln w="9525">
                <a:noFill/>
              </a:ln>
              <a:effectLst/>
            </c:spPr>
          </c:marker>
          <c:dLbls>
            <c:delete val="1"/>
          </c:dLbls>
          <c:cat>
            <c:strRef>
              <c:f>[3]Final_results!$B$3:$B$7</c:f>
              <c:strCache>
                <c:ptCount val="5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</c:strCache>
            </c:strRef>
          </c:cat>
          <c:val>
            <c:numRef>
              <c:f>[3]Final_results!$E$3:$E$7</c:f>
              <c:numCache>
                <c:formatCode>General</c:formatCode>
                <c:ptCount val="5"/>
                <c:pt idx="0">
                  <c:v>145041</c:v>
                </c:pt>
                <c:pt idx="1">
                  <c:v>174572</c:v>
                </c:pt>
                <c:pt idx="2">
                  <c:v>159711</c:v>
                </c:pt>
                <c:pt idx="3">
                  <c:v>118456</c:v>
                </c:pt>
                <c:pt idx="4">
                  <c:v>107908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8E-48EE-A644-FD994573A8A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90722528"/>
        <c:axId val="1190717952"/>
      </c:lineChart>
      <c:catAx>
        <c:axId val="119072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717952"/>
        <c:crosses val="autoZero"/>
        <c:auto val="1"/>
        <c:lblAlgn val="ctr"/>
        <c:lblOffset val="100"/>
        <c:noMultiLvlLbl val="0"/>
      </c:catAx>
      <c:valAx>
        <c:axId val="1190717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72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[3]Final_results!$C$19</c:f>
              <c:strCache>
                <c:ptCount val="1"/>
                <c:pt idx="0">
                  <c:v>Lower _Confidence Limit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bg2">
                  <a:lumMod val="75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[3]Final_results!$B$20:$B$24</c:f>
              <c:strCache>
                <c:ptCount val="5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</c:strCache>
            </c:strRef>
          </c:cat>
          <c:val>
            <c:numRef>
              <c:f>[3]Final_results!$C$20:$C$24</c:f>
              <c:numCache>
                <c:formatCode>General</c:formatCode>
                <c:ptCount val="5"/>
                <c:pt idx="0">
                  <c:v>1084531</c:v>
                </c:pt>
                <c:pt idx="1">
                  <c:v>1108557</c:v>
                </c:pt>
                <c:pt idx="2">
                  <c:v>883784</c:v>
                </c:pt>
                <c:pt idx="3">
                  <c:v>988524</c:v>
                </c:pt>
                <c:pt idx="4">
                  <c:v>1105790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5-4971-B7B8-EBDEE55E1EB3}"/>
            </c:ext>
          </c:extLst>
        </c:ser>
        <c:ser>
          <c:idx val="1"/>
          <c:order val="1"/>
          <c:tx>
            <c:strRef>
              <c:f>[3]Final_results!$D$19</c:f>
              <c:strCache>
                <c:ptCount val="1"/>
                <c:pt idx="0">
                  <c:v>Housebreaking/burglary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35-4971-B7B8-EBDEE55E1EB3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35-4971-B7B8-EBDEE55E1EB3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35-4971-B7B8-EBDEE55E1EB3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35-4971-B7B8-EBDEE55E1EB3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35-4971-B7B8-EBDEE55E1E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[3]Final_results!$B$20:$B$24</c:f>
              <c:strCache>
                <c:ptCount val="5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</c:strCache>
            </c:strRef>
          </c:cat>
          <c:val>
            <c:numRef>
              <c:f>[3]Final_results!$D$20:$D$24</c:f>
              <c:numCache>
                <c:formatCode>General</c:formatCode>
                <c:ptCount val="5"/>
                <c:pt idx="0">
                  <c:v>1157827</c:v>
                </c:pt>
                <c:pt idx="1">
                  <c:v>1179943</c:v>
                </c:pt>
                <c:pt idx="2">
                  <c:v>990550</c:v>
                </c:pt>
                <c:pt idx="3">
                  <c:v>1086237</c:v>
                </c:pt>
                <c:pt idx="4">
                  <c:v>1184986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635-4971-B7B8-EBDEE55E1EB3}"/>
            </c:ext>
          </c:extLst>
        </c:ser>
        <c:ser>
          <c:idx val="2"/>
          <c:order val="2"/>
          <c:tx>
            <c:strRef>
              <c:f>[3]Final_results!$E$19</c:f>
              <c:strCache>
                <c:ptCount val="1"/>
                <c:pt idx="0">
                  <c:v>Upper_Confidence Limit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[3]Final_results!$B$20:$B$24</c:f>
              <c:strCache>
                <c:ptCount val="5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</c:strCache>
            </c:strRef>
          </c:cat>
          <c:val>
            <c:numRef>
              <c:f>[3]Final_results!$E$20:$E$24</c:f>
              <c:numCache>
                <c:formatCode>General</c:formatCode>
                <c:ptCount val="5"/>
                <c:pt idx="0">
                  <c:v>1231124</c:v>
                </c:pt>
                <c:pt idx="1">
                  <c:v>1251329</c:v>
                </c:pt>
                <c:pt idx="2">
                  <c:v>1097316</c:v>
                </c:pt>
                <c:pt idx="3">
                  <c:v>1183950</c:v>
                </c:pt>
                <c:pt idx="4">
                  <c:v>1264181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635-4971-B7B8-EBDEE55E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047184"/>
        <c:axId val="1198046352"/>
      </c:lineChart>
      <c:catAx>
        <c:axId val="119804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046352"/>
        <c:crosses val="autoZero"/>
        <c:auto val="1"/>
        <c:lblAlgn val="ctr"/>
        <c:lblOffset val="100"/>
        <c:noMultiLvlLbl val="0"/>
      </c:catAx>
      <c:valAx>
        <c:axId val="1198046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04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277388361389325"/>
          <c:y val="0.14814814814814814"/>
          <c:w val="0.8672261163861068"/>
          <c:h val="0.59412162033962623"/>
        </c:manualLayout>
      </c:layout>
      <c:lineChart>
        <c:grouping val="stacked"/>
        <c:varyColors val="0"/>
        <c:ser>
          <c:idx val="0"/>
          <c:order val="0"/>
          <c:tx>
            <c:strRef>
              <c:f>[3]Final_results!$C$34</c:f>
              <c:strCache>
                <c:ptCount val="1"/>
                <c:pt idx="0">
                  <c:v>Lower _Confidence Limit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[3]Final_results!$B$35:$B$39</c:f>
              <c:strCache>
                <c:ptCount val="5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</c:strCache>
            </c:strRef>
          </c:cat>
          <c:val>
            <c:numRef>
              <c:f>[3]Final_results!$C$35:$C$39</c:f>
              <c:numCache>
                <c:formatCode>General</c:formatCode>
                <c:ptCount val="5"/>
                <c:pt idx="0">
                  <c:v>234710</c:v>
                </c:pt>
                <c:pt idx="1">
                  <c:v>205695</c:v>
                </c:pt>
                <c:pt idx="2">
                  <c:v>114885</c:v>
                </c:pt>
                <c:pt idx="3">
                  <c:v>171164</c:v>
                </c:pt>
                <c:pt idx="4">
                  <c:v>214270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F-45CC-8B86-96A6ED87D6D7}"/>
            </c:ext>
          </c:extLst>
        </c:ser>
        <c:ser>
          <c:idx val="1"/>
          <c:order val="1"/>
          <c:tx>
            <c:strRef>
              <c:f>[3]Final_results!$D$34</c:f>
              <c:strCache>
                <c:ptCount val="1"/>
                <c:pt idx="0">
                  <c:v>Home robbery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[3]Final_results!$B$35:$B$39</c:f>
              <c:strCache>
                <c:ptCount val="5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</c:strCache>
            </c:strRef>
          </c:cat>
          <c:val>
            <c:numRef>
              <c:f>[3]Final_results!$D$35:$D$39</c:f>
              <c:numCache>
                <c:formatCode>General</c:formatCode>
                <c:ptCount val="5"/>
                <c:pt idx="0">
                  <c:v>272209</c:v>
                </c:pt>
                <c:pt idx="1">
                  <c:v>240655</c:v>
                </c:pt>
                <c:pt idx="2">
                  <c:v>165680</c:v>
                </c:pt>
                <c:pt idx="3">
                  <c:v>223359</c:v>
                </c:pt>
                <c:pt idx="4">
                  <c:v>249362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F-45CC-8B86-96A6ED87D6D7}"/>
            </c:ext>
          </c:extLst>
        </c:ser>
        <c:ser>
          <c:idx val="2"/>
          <c:order val="2"/>
          <c:tx>
            <c:strRef>
              <c:f>[3]Final_results!$E$34</c:f>
              <c:strCache>
                <c:ptCount val="1"/>
                <c:pt idx="0">
                  <c:v>Upper_Confidence Limit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strRef>
              <c:f>[3]Final_results!$B$35:$B$39</c:f>
              <c:strCache>
                <c:ptCount val="5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</c:strCache>
            </c:strRef>
          </c:cat>
          <c:val>
            <c:numRef>
              <c:f>[3]Final_results!$E$35:$E$39</c:f>
              <c:numCache>
                <c:formatCode>General</c:formatCode>
                <c:ptCount val="5"/>
                <c:pt idx="0">
                  <c:v>309707</c:v>
                </c:pt>
                <c:pt idx="1">
                  <c:v>275614</c:v>
                </c:pt>
                <c:pt idx="2">
                  <c:v>216475</c:v>
                </c:pt>
                <c:pt idx="3">
                  <c:v>275554</c:v>
                </c:pt>
                <c:pt idx="4">
                  <c:v>284454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BF-45CC-8B86-96A6ED87D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6642624"/>
        <c:axId val="1276643872"/>
      </c:lineChart>
      <c:catAx>
        <c:axId val="127664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43872"/>
        <c:crosses val="autoZero"/>
        <c:auto val="1"/>
        <c:lblAlgn val="ctr"/>
        <c:lblOffset val="100"/>
        <c:noMultiLvlLbl val="0"/>
      </c:catAx>
      <c:valAx>
        <c:axId val="1276643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4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722467387903095E-2"/>
          <c:y val="0.89193974861558867"/>
          <c:w val="0.9425029409035951"/>
          <c:h val="4.8145843395823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[3]Final_results!$C$49</c:f>
              <c:strCache>
                <c:ptCount val="1"/>
                <c:pt idx="0">
                  <c:v>Lower _Confidence Limit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bg2">
                  <a:lumMod val="75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[3]Final_results!$B$50:$B$54</c:f>
              <c:strCache>
                <c:ptCount val="5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</c:strCache>
            </c:strRef>
          </c:cat>
          <c:val>
            <c:numRef>
              <c:f>[3]Final_results!$C$50:$C$54</c:f>
              <c:numCache>
                <c:formatCode>General</c:formatCode>
                <c:ptCount val="5"/>
                <c:pt idx="0">
                  <c:v>22875</c:v>
                </c:pt>
                <c:pt idx="1">
                  <c:v>17733</c:v>
                </c:pt>
                <c:pt idx="2">
                  <c:v>8888</c:v>
                </c:pt>
                <c:pt idx="3">
                  <c:v>13323</c:v>
                </c:pt>
                <c:pt idx="4">
                  <c:v>21515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F-49DE-AB9F-D45117D82A5A}"/>
            </c:ext>
          </c:extLst>
        </c:ser>
        <c:ser>
          <c:idx val="1"/>
          <c:order val="1"/>
          <c:tx>
            <c:strRef>
              <c:f>[3]Final_results!$D$49</c:f>
              <c:strCache>
                <c:ptCount val="1"/>
                <c:pt idx="0">
                  <c:v>Murder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[3]Final_results!$B$50:$B$54</c:f>
              <c:strCache>
                <c:ptCount val="5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</c:strCache>
            </c:strRef>
          </c:cat>
          <c:val>
            <c:numRef>
              <c:f>[3]Final_results!$D$50:$D$54</c:f>
              <c:numCache>
                <c:formatCode>General</c:formatCode>
                <c:ptCount val="5"/>
                <c:pt idx="0">
                  <c:v>33465</c:v>
                </c:pt>
                <c:pt idx="1">
                  <c:v>28384</c:v>
                </c:pt>
                <c:pt idx="2">
                  <c:v>29083</c:v>
                </c:pt>
                <c:pt idx="3">
                  <c:v>31553</c:v>
                </c:pt>
                <c:pt idx="4">
                  <c:v>33513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F-49DE-AB9F-D45117D82A5A}"/>
            </c:ext>
          </c:extLst>
        </c:ser>
        <c:ser>
          <c:idx val="2"/>
          <c:order val="2"/>
          <c:tx>
            <c:strRef>
              <c:f>[3]Final_results!$E$49</c:f>
              <c:strCache>
                <c:ptCount val="1"/>
                <c:pt idx="0">
                  <c:v>Upper_Confidence Limit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bg2">
                  <a:lumMod val="75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[3]Final_results!$B$50:$B$54</c:f>
              <c:strCache>
                <c:ptCount val="5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</c:strCache>
            </c:strRef>
          </c:cat>
          <c:val>
            <c:numRef>
              <c:f>[3]Final_results!$E$50:$E$54</c:f>
              <c:numCache>
                <c:formatCode>General</c:formatCode>
                <c:ptCount val="5"/>
                <c:pt idx="0">
                  <c:v>44055</c:v>
                </c:pt>
                <c:pt idx="1">
                  <c:v>39034</c:v>
                </c:pt>
                <c:pt idx="2">
                  <c:v>49278</c:v>
                </c:pt>
                <c:pt idx="3">
                  <c:v>49782</c:v>
                </c:pt>
                <c:pt idx="4">
                  <c:v>45511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1F-49DE-AB9F-D45117D82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0913568"/>
        <c:axId val="1360913984"/>
      </c:lineChart>
      <c:catAx>
        <c:axId val="136091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0913984"/>
        <c:crosses val="autoZero"/>
        <c:auto val="1"/>
        <c:lblAlgn val="ctr"/>
        <c:lblOffset val="100"/>
        <c:noMultiLvlLbl val="0"/>
      </c:catAx>
      <c:valAx>
        <c:axId val="1360913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091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3.12'!#REF!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3.12'!#REF!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'Figure 3.12'!#REF!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323-40BC-A818-CFC7CE3BA76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334364783"/>
        <c:axId val="1334365615"/>
      </c:lineChart>
      <c:catAx>
        <c:axId val="1334364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365615"/>
        <c:crosses val="autoZero"/>
        <c:auto val="1"/>
        <c:lblAlgn val="ctr"/>
        <c:lblOffset val="100"/>
        <c:noMultiLvlLbl val="0"/>
      </c:catAx>
      <c:valAx>
        <c:axId val="133436561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households in thousand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364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[3]Final_results!$C$67</c:f>
              <c:strCache>
                <c:ptCount val="1"/>
                <c:pt idx="0">
                  <c:v>Lower _Confidence Limit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bg2">
                  <a:lumMod val="75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[3]Final_results!$B$68:$B$72</c:f>
              <c:strCache>
                <c:ptCount val="5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</c:strCache>
            </c:strRef>
          </c:cat>
          <c:val>
            <c:numRef>
              <c:f>[3]Final_results!$C$68:$C$72</c:f>
              <c:numCache>
                <c:formatCode>General</c:formatCode>
                <c:ptCount val="5"/>
                <c:pt idx="0">
                  <c:v>23675</c:v>
                </c:pt>
                <c:pt idx="1">
                  <c:v>17095</c:v>
                </c:pt>
                <c:pt idx="2">
                  <c:v>5112</c:v>
                </c:pt>
                <c:pt idx="3">
                  <c:v>13019</c:v>
                </c:pt>
                <c:pt idx="4">
                  <c:v>26315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9-4E0A-94CB-1581C7A9F373}"/>
            </c:ext>
          </c:extLst>
        </c:ser>
        <c:ser>
          <c:idx val="1"/>
          <c:order val="1"/>
          <c:tx>
            <c:strRef>
              <c:f>[3]Final_results!$D$67</c:f>
              <c:strCache>
                <c:ptCount val="1"/>
                <c:pt idx="0">
                  <c:v>Sexual offence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[3]Final_results!$B$68:$B$72</c:f>
              <c:strCache>
                <c:ptCount val="5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</c:strCache>
            </c:strRef>
          </c:cat>
          <c:val>
            <c:numRef>
              <c:f>[3]Final_results!$D$68:$D$72</c:f>
              <c:numCache>
                <c:formatCode>General</c:formatCode>
                <c:ptCount val="5"/>
                <c:pt idx="0">
                  <c:v>37091</c:v>
                </c:pt>
                <c:pt idx="1">
                  <c:v>27296</c:v>
                </c:pt>
                <c:pt idx="2">
                  <c:v>16497</c:v>
                </c:pt>
                <c:pt idx="3">
                  <c:v>25166</c:v>
                </c:pt>
                <c:pt idx="4">
                  <c:v>38704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9-4E0A-94CB-1581C7A9F373}"/>
            </c:ext>
          </c:extLst>
        </c:ser>
        <c:ser>
          <c:idx val="2"/>
          <c:order val="2"/>
          <c:tx>
            <c:strRef>
              <c:f>[3]Final_results!$E$67</c:f>
              <c:strCache>
                <c:ptCount val="1"/>
                <c:pt idx="0">
                  <c:v>Upper_Confidence Limit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strRef>
              <c:f>[3]Final_results!$B$68:$B$72</c:f>
              <c:strCache>
                <c:ptCount val="5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</c:strCache>
            </c:strRef>
          </c:cat>
          <c:val>
            <c:numRef>
              <c:f>[3]Final_results!$E$68:$E$72</c:f>
              <c:numCache>
                <c:formatCode>General</c:formatCode>
                <c:ptCount val="5"/>
                <c:pt idx="0">
                  <c:v>50507</c:v>
                </c:pt>
                <c:pt idx="1">
                  <c:v>37498</c:v>
                </c:pt>
                <c:pt idx="2">
                  <c:v>27881</c:v>
                </c:pt>
                <c:pt idx="3">
                  <c:v>37313</c:v>
                </c:pt>
                <c:pt idx="4">
                  <c:v>51092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49-4E0A-94CB-1581C7A9F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109472"/>
        <c:axId val="1024112384"/>
      </c:lineChart>
      <c:catAx>
        <c:axId val="102410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112384"/>
        <c:crosses val="autoZero"/>
        <c:auto val="1"/>
        <c:lblAlgn val="ctr"/>
        <c:lblOffset val="100"/>
        <c:noMultiLvlLbl val="0"/>
      </c:catAx>
      <c:valAx>
        <c:axId val="1024112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10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[3]Final_results!$C$83</c:f>
              <c:strCache>
                <c:ptCount val="1"/>
                <c:pt idx="0">
                  <c:v>Lower _Confidence Limit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bg2">
                  <a:lumMod val="75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[3]Final_results!$B$84:$B$88</c:f>
              <c:strCache>
                <c:ptCount val="5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</c:strCache>
            </c:strRef>
          </c:cat>
          <c:val>
            <c:numRef>
              <c:f>[3]Final_results!$C$84:$C$88</c:f>
              <c:numCache>
                <c:formatCode>General</c:formatCode>
                <c:ptCount val="5"/>
                <c:pt idx="0">
                  <c:v>85620</c:v>
                </c:pt>
                <c:pt idx="1">
                  <c:v>60943</c:v>
                </c:pt>
                <c:pt idx="2">
                  <c:v>35656</c:v>
                </c:pt>
                <c:pt idx="3">
                  <c:v>75517</c:v>
                </c:pt>
                <c:pt idx="4">
                  <c:v>78866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1-4D62-AB8B-EF41AEC54A8F}"/>
            </c:ext>
          </c:extLst>
        </c:ser>
        <c:ser>
          <c:idx val="1"/>
          <c:order val="1"/>
          <c:tx>
            <c:strRef>
              <c:f>[3]Final_results!$D$83</c:f>
              <c:strCache>
                <c:ptCount val="1"/>
                <c:pt idx="0">
                  <c:v>Assault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[3]Final_results!$B$84:$B$88</c:f>
              <c:strCache>
                <c:ptCount val="5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</c:strCache>
            </c:strRef>
          </c:cat>
          <c:val>
            <c:numRef>
              <c:f>[3]Final_results!$D$84:$D$88</c:f>
              <c:numCache>
                <c:formatCode>General</c:formatCode>
                <c:ptCount val="5"/>
                <c:pt idx="0">
                  <c:v>109004</c:v>
                </c:pt>
                <c:pt idx="1">
                  <c:v>78031</c:v>
                </c:pt>
                <c:pt idx="2">
                  <c:v>80715</c:v>
                </c:pt>
                <c:pt idx="3">
                  <c:v>106017</c:v>
                </c:pt>
                <c:pt idx="4">
                  <c:v>99751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1-4D62-AB8B-EF41AEC54A8F}"/>
            </c:ext>
          </c:extLst>
        </c:ser>
        <c:ser>
          <c:idx val="2"/>
          <c:order val="2"/>
          <c:tx>
            <c:strRef>
              <c:f>[3]Final_results!$E$83</c:f>
              <c:strCache>
                <c:ptCount val="1"/>
                <c:pt idx="0">
                  <c:v>Upper_Confidence Limit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strRef>
              <c:f>[3]Final_results!$B$84:$B$88</c:f>
              <c:strCache>
                <c:ptCount val="5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</c:strCache>
            </c:strRef>
          </c:cat>
          <c:val>
            <c:numRef>
              <c:f>[3]Final_results!$E$84:$E$88</c:f>
              <c:numCache>
                <c:formatCode>General</c:formatCode>
                <c:ptCount val="5"/>
                <c:pt idx="0">
                  <c:v>132388</c:v>
                </c:pt>
                <c:pt idx="1">
                  <c:v>95119</c:v>
                </c:pt>
                <c:pt idx="2">
                  <c:v>125774</c:v>
                </c:pt>
                <c:pt idx="3">
                  <c:v>136517</c:v>
                </c:pt>
                <c:pt idx="4">
                  <c:v>120637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1-4D62-AB8B-EF41AEC54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265728"/>
        <c:axId val="305264480"/>
      </c:lineChart>
      <c:catAx>
        <c:axId val="30526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264480"/>
        <c:crosses val="autoZero"/>
        <c:auto val="1"/>
        <c:lblAlgn val="ctr"/>
        <c:lblOffset val="100"/>
        <c:noMultiLvlLbl val="0"/>
      </c:catAx>
      <c:valAx>
        <c:axId val="305264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26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3.14'!$B$14</c:f>
              <c:strCache>
                <c:ptCount val="1"/>
                <c:pt idx="0">
                  <c:v>2018/19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3.14'!$C$13:$G$13</c:f>
              <c:strCache>
                <c:ptCount val="5"/>
                <c:pt idx="0">
                  <c:v>Murder</c:v>
                </c:pt>
                <c:pt idx="1">
                  <c:v>Theft of motor vehicle</c:v>
                </c:pt>
                <c:pt idx="2">
                  <c:v>Assault</c:v>
                </c:pt>
                <c:pt idx="3">
                  <c:v>Home robbery</c:v>
                </c:pt>
                <c:pt idx="4">
                  <c:v>Housebreaking/burglary</c:v>
                </c:pt>
              </c:strCache>
            </c:strRef>
          </c:cat>
          <c:val>
            <c:numRef>
              <c:f>'Figure 3.14'!$C$14:$G$14</c:f>
              <c:numCache>
                <c:formatCode>0.0</c:formatCode>
                <c:ptCount val="5"/>
                <c:pt idx="0">
                  <c:v>100</c:v>
                </c:pt>
                <c:pt idx="1">
                  <c:v>82.57</c:v>
                </c:pt>
                <c:pt idx="2">
                  <c:v>82.57</c:v>
                </c:pt>
                <c:pt idx="3">
                  <c:v>54.66</c:v>
                </c:pt>
                <c:pt idx="4">
                  <c:v>51.04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9-4D67-878D-7F5E411A73C0}"/>
            </c:ext>
          </c:extLst>
        </c:ser>
        <c:ser>
          <c:idx val="1"/>
          <c:order val="1"/>
          <c:tx>
            <c:strRef>
              <c:f>'Figure 3.14'!$B$15</c:f>
              <c:strCache>
                <c:ptCount val="1"/>
                <c:pt idx="0">
                  <c:v>2019/20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3.14'!$C$13:$G$13</c:f>
              <c:strCache>
                <c:ptCount val="5"/>
                <c:pt idx="0">
                  <c:v>Murder</c:v>
                </c:pt>
                <c:pt idx="1">
                  <c:v>Theft of motor vehicle</c:v>
                </c:pt>
                <c:pt idx="2">
                  <c:v>Assault</c:v>
                </c:pt>
                <c:pt idx="3">
                  <c:v>Home robbery</c:v>
                </c:pt>
                <c:pt idx="4">
                  <c:v>Housebreaking/burglary</c:v>
                </c:pt>
              </c:strCache>
            </c:strRef>
          </c:cat>
          <c:val>
            <c:numRef>
              <c:f>'Figure 3.14'!$C$15:$G$15</c:f>
              <c:numCache>
                <c:formatCode>0.0</c:formatCode>
                <c:ptCount val="5"/>
                <c:pt idx="0">
                  <c:v>100</c:v>
                </c:pt>
                <c:pt idx="1">
                  <c:v>75.31</c:v>
                </c:pt>
                <c:pt idx="2">
                  <c:v>71.95</c:v>
                </c:pt>
                <c:pt idx="3">
                  <c:v>49</c:v>
                </c:pt>
                <c:pt idx="4">
                  <c:v>49.66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E9-4D67-878D-7F5E411A73C0}"/>
            </c:ext>
          </c:extLst>
        </c:ser>
        <c:ser>
          <c:idx val="2"/>
          <c:order val="2"/>
          <c:tx>
            <c:strRef>
              <c:f>'Figure 3.14'!$B$16</c:f>
              <c:strCache>
                <c:ptCount val="1"/>
                <c:pt idx="0">
                  <c:v>2020/21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3.14'!$C$13:$G$13</c:f>
              <c:strCache>
                <c:ptCount val="5"/>
                <c:pt idx="0">
                  <c:v>Murder</c:v>
                </c:pt>
                <c:pt idx="1">
                  <c:v>Theft of motor vehicle</c:v>
                </c:pt>
                <c:pt idx="2">
                  <c:v>Assault</c:v>
                </c:pt>
                <c:pt idx="3">
                  <c:v>Home robbery</c:v>
                </c:pt>
                <c:pt idx="4">
                  <c:v>Housebreaking/burglary</c:v>
                </c:pt>
              </c:strCache>
            </c:strRef>
          </c:cat>
          <c:val>
            <c:numRef>
              <c:f>'Figure 3.14'!$C$16:$G$16</c:f>
              <c:numCache>
                <c:formatCode>0.0</c:formatCode>
                <c:ptCount val="5"/>
                <c:pt idx="0">
                  <c:v>100</c:v>
                </c:pt>
                <c:pt idx="1">
                  <c:v>91.51</c:v>
                </c:pt>
                <c:pt idx="2">
                  <c:v>51.83</c:v>
                </c:pt>
                <c:pt idx="3">
                  <c:v>55.71</c:v>
                </c:pt>
                <c:pt idx="4">
                  <c:v>55.43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E9-4D67-878D-7F5E411A73C0}"/>
            </c:ext>
          </c:extLst>
        </c:ser>
        <c:ser>
          <c:idx val="3"/>
          <c:order val="3"/>
          <c:tx>
            <c:strRef>
              <c:f>'Figure 3.14'!$B$17</c:f>
              <c:strCache>
                <c:ptCount val="1"/>
                <c:pt idx="0">
                  <c:v>2021/22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3.14'!$C$13:$G$13</c:f>
              <c:strCache>
                <c:ptCount val="5"/>
                <c:pt idx="0">
                  <c:v>Murder</c:v>
                </c:pt>
                <c:pt idx="1">
                  <c:v>Theft of motor vehicle</c:v>
                </c:pt>
                <c:pt idx="2">
                  <c:v>Assault</c:v>
                </c:pt>
                <c:pt idx="3">
                  <c:v>Home robbery</c:v>
                </c:pt>
                <c:pt idx="4">
                  <c:v>Housebreaking/burglary</c:v>
                </c:pt>
              </c:strCache>
            </c:strRef>
          </c:cat>
          <c:val>
            <c:numRef>
              <c:f>'Figure 3.14'!$C$17:$G$17</c:f>
              <c:numCache>
                <c:formatCode>0.0</c:formatCode>
                <c:ptCount val="5"/>
                <c:pt idx="0">
                  <c:v>94.41</c:v>
                </c:pt>
                <c:pt idx="1">
                  <c:v>68.02</c:v>
                </c:pt>
                <c:pt idx="2">
                  <c:v>72.930000000000007</c:v>
                </c:pt>
                <c:pt idx="3">
                  <c:v>70.599999999999994</c:v>
                </c:pt>
                <c:pt idx="4">
                  <c:v>60.57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E9-4D67-878D-7F5E411A73C0}"/>
            </c:ext>
          </c:extLst>
        </c:ser>
        <c:ser>
          <c:idx val="4"/>
          <c:order val="4"/>
          <c:tx>
            <c:strRef>
              <c:f>'Figure 3.14'!$B$18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3.14'!$C$13:$G$13</c:f>
              <c:strCache>
                <c:ptCount val="5"/>
                <c:pt idx="0">
                  <c:v>Murder</c:v>
                </c:pt>
                <c:pt idx="1">
                  <c:v>Theft of motor vehicle</c:v>
                </c:pt>
                <c:pt idx="2">
                  <c:v>Assault</c:v>
                </c:pt>
                <c:pt idx="3">
                  <c:v>Home robbery</c:v>
                </c:pt>
                <c:pt idx="4">
                  <c:v>Housebreaking/burglary</c:v>
                </c:pt>
              </c:strCache>
            </c:strRef>
          </c:cat>
          <c:val>
            <c:numRef>
              <c:f>'Figure 3.14'!$C$18:$G$18</c:f>
              <c:numCache>
                <c:formatCode>0.0</c:formatCode>
                <c:ptCount val="5"/>
                <c:pt idx="0">
                  <c:v>100</c:v>
                </c:pt>
                <c:pt idx="1">
                  <c:v>89.22</c:v>
                </c:pt>
                <c:pt idx="2">
                  <c:v>51.49</c:v>
                </c:pt>
                <c:pt idx="3">
                  <c:v>55.57</c:v>
                </c:pt>
                <c:pt idx="4">
                  <c:v>55.14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E9-4D67-878D-7F5E411A7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7647007"/>
        <c:axId val="697658239"/>
      </c:barChart>
      <c:catAx>
        <c:axId val="697647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658239"/>
        <c:crosses val="autoZero"/>
        <c:auto val="1"/>
        <c:lblAlgn val="ctr"/>
        <c:lblOffset val="100"/>
        <c:noMultiLvlLbl val="0"/>
      </c:catAx>
      <c:valAx>
        <c:axId val="697658239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64700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2.3'!$B$4</c:f>
              <c:strCache>
                <c:ptCount val="1"/>
                <c:pt idx="0">
                  <c:v>Assault:GBV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'Figure 2.3'!$C$2:$L$3</c:f>
              <c:multiLvlStrCache>
                <c:ptCount val="10"/>
                <c:lvl>
                  <c:pt idx="0">
                    <c:v>Female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Male</c:v>
                  </c:pt>
                  <c:pt idx="4">
                    <c:v>Female</c:v>
                  </c:pt>
                  <c:pt idx="5">
                    <c:v>Male</c:v>
                  </c:pt>
                  <c:pt idx="6">
                    <c:v>Female</c:v>
                  </c:pt>
                  <c:pt idx="7">
                    <c:v>Male</c:v>
                  </c:pt>
                  <c:pt idx="8">
                    <c:v>Female</c:v>
                  </c:pt>
                  <c:pt idx="9">
                    <c:v>Male</c:v>
                  </c:pt>
                </c:lvl>
                <c:lvl>
                  <c:pt idx="0">
                    <c:v>2015/16</c:v>
                  </c:pt>
                  <c:pt idx="2">
                    <c:v>2016/17</c:v>
                  </c:pt>
                  <c:pt idx="4">
                    <c:v>2017/18</c:v>
                  </c:pt>
                  <c:pt idx="6">
                    <c:v>2018/19</c:v>
                  </c:pt>
                  <c:pt idx="8">
                    <c:v>2019/20</c:v>
                  </c:pt>
                </c:lvl>
              </c:multiLvlStrCache>
            </c:multiLvlStrRef>
          </c:cat>
          <c:val>
            <c:numRef>
              <c:f>'Figure 2.3'!$C$4:$L$4</c:f>
              <c:numCache>
                <c:formatCode>0.0</c:formatCode>
                <c:ptCount val="10"/>
                <c:pt idx="0">
                  <c:v>35.21</c:v>
                </c:pt>
                <c:pt idx="1">
                  <c:v>64.790000000000006</c:v>
                </c:pt>
                <c:pt idx="2">
                  <c:v>34.729999999999997</c:v>
                </c:pt>
                <c:pt idx="3">
                  <c:v>65.27</c:v>
                </c:pt>
                <c:pt idx="4">
                  <c:v>35.700000000000003</c:v>
                </c:pt>
                <c:pt idx="5">
                  <c:v>64.3</c:v>
                </c:pt>
                <c:pt idx="6">
                  <c:v>34.71</c:v>
                </c:pt>
                <c:pt idx="7">
                  <c:v>65.290000000000006</c:v>
                </c:pt>
                <c:pt idx="8">
                  <c:v>34.56</c:v>
                </c:pt>
                <c:pt idx="9">
                  <c:v>65.44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5-4A44-9897-1E476F5445C2}"/>
            </c:ext>
          </c:extLst>
        </c:ser>
        <c:ser>
          <c:idx val="1"/>
          <c:order val="1"/>
          <c:tx>
            <c:strRef>
              <c:f>'Figure 2.3'!$B$5</c:f>
              <c:strCache>
                <c:ptCount val="1"/>
                <c:pt idx="0">
                  <c:v>Common assault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'Figure 2.3'!$C$2:$L$3</c:f>
              <c:multiLvlStrCache>
                <c:ptCount val="10"/>
                <c:lvl>
                  <c:pt idx="0">
                    <c:v>Female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Male</c:v>
                  </c:pt>
                  <c:pt idx="4">
                    <c:v>Female</c:v>
                  </c:pt>
                  <c:pt idx="5">
                    <c:v>Male</c:v>
                  </c:pt>
                  <c:pt idx="6">
                    <c:v>Female</c:v>
                  </c:pt>
                  <c:pt idx="7">
                    <c:v>Male</c:v>
                  </c:pt>
                  <c:pt idx="8">
                    <c:v>Female</c:v>
                  </c:pt>
                  <c:pt idx="9">
                    <c:v>Male</c:v>
                  </c:pt>
                </c:lvl>
                <c:lvl>
                  <c:pt idx="0">
                    <c:v>2015/16</c:v>
                  </c:pt>
                  <c:pt idx="2">
                    <c:v>2016/17</c:v>
                  </c:pt>
                  <c:pt idx="4">
                    <c:v>2017/18</c:v>
                  </c:pt>
                  <c:pt idx="6">
                    <c:v>2018/19</c:v>
                  </c:pt>
                  <c:pt idx="8">
                    <c:v>2019/20</c:v>
                  </c:pt>
                </c:lvl>
              </c:multiLvlStrCache>
            </c:multiLvlStrRef>
          </c:cat>
          <c:val>
            <c:numRef>
              <c:f>'Figure 2.3'!$C$5:$L$5</c:f>
              <c:numCache>
                <c:formatCode>0.0</c:formatCode>
                <c:ptCount val="10"/>
                <c:pt idx="0">
                  <c:v>47.98</c:v>
                </c:pt>
                <c:pt idx="1">
                  <c:v>52.02</c:v>
                </c:pt>
                <c:pt idx="2">
                  <c:v>48.1</c:v>
                </c:pt>
                <c:pt idx="3">
                  <c:v>51.9</c:v>
                </c:pt>
                <c:pt idx="4">
                  <c:v>47.53</c:v>
                </c:pt>
                <c:pt idx="5">
                  <c:v>52.47</c:v>
                </c:pt>
                <c:pt idx="6">
                  <c:v>46.37</c:v>
                </c:pt>
                <c:pt idx="7">
                  <c:v>53.63</c:v>
                </c:pt>
                <c:pt idx="8">
                  <c:v>48.86</c:v>
                </c:pt>
                <c:pt idx="9">
                  <c:v>51.14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5-4A44-9897-1E476F544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0"/>
        <c:overlap val="-20"/>
        <c:axId val="1181512047"/>
        <c:axId val="1181509967"/>
      </c:barChart>
      <c:catAx>
        <c:axId val="1181512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509967"/>
        <c:crosses val="autoZero"/>
        <c:auto val="1"/>
        <c:lblAlgn val="ctr"/>
        <c:lblOffset val="100"/>
        <c:noMultiLvlLbl val="0"/>
      </c:catAx>
      <c:valAx>
        <c:axId val="11815099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Percenatage(%)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51204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'[2]Reported to the police'!$J$5</c:f>
              <c:strCache>
                <c:ptCount val="1"/>
                <c:pt idx="0">
                  <c:v>Metro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'[2]Reported to the police'!$K$4:$P$4</c:f>
              <c:strCache>
                <c:ptCount val="6"/>
                <c:pt idx="0">
                  <c:v>Theft of motor vehicle</c:v>
                </c:pt>
                <c:pt idx="1">
                  <c:v>Housebreaking/burglary</c:v>
                </c:pt>
                <c:pt idx="2">
                  <c:v>Home robbery</c:v>
                </c:pt>
                <c:pt idx="3">
                  <c:v>Murder</c:v>
                </c:pt>
                <c:pt idx="4">
                  <c:v>Sexual offence</c:v>
                </c:pt>
                <c:pt idx="5">
                  <c:v>Assault</c:v>
                </c:pt>
              </c:strCache>
            </c:strRef>
          </c:cat>
          <c:val>
            <c:numRef>
              <c:f>'[2]Reported to the police'!$K$5:$P$5</c:f>
              <c:numCache>
                <c:formatCode>General</c:formatCode>
                <c:ptCount val="6"/>
                <c:pt idx="0">
                  <c:v>76.67</c:v>
                </c:pt>
                <c:pt idx="1">
                  <c:v>49.06</c:v>
                </c:pt>
                <c:pt idx="2">
                  <c:v>58.8</c:v>
                </c:pt>
                <c:pt idx="3">
                  <c:v>31.34</c:v>
                </c:pt>
                <c:pt idx="4">
                  <c:v>31.48</c:v>
                </c:pt>
                <c:pt idx="5">
                  <c:v>42.54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8-4867-BB02-0ED423AAD314}"/>
            </c:ext>
          </c:extLst>
        </c:ser>
        <c:ser>
          <c:idx val="1"/>
          <c:order val="1"/>
          <c:tx>
            <c:strRef>
              <c:f>'[2]Reported to the police'!$J$6</c:f>
              <c:strCache>
                <c:ptCount val="1"/>
                <c:pt idx="0">
                  <c:v>Non-metro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'[2]Reported to the police'!$K$4:$P$4</c:f>
              <c:strCache>
                <c:ptCount val="6"/>
                <c:pt idx="0">
                  <c:v>Theft of motor vehicle</c:v>
                </c:pt>
                <c:pt idx="1">
                  <c:v>Housebreaking/burglary</c:v>
                </c:pt>
                <c:pt idx="2">
                  <c:v>Home robbery</c:v>
                </c:pt>
                <c:pt idx="3">
                  <c:v>Murder</c:v>
                </c:pt>
                <c:pt idx="4">
                  <c:v>Sexual offence</c:v>
                </c:pt>
                <c:pt idx="5">
                  <c:v>Assault</c:v>
                </c:pt>
              </c:strCache>
            </c:strRef>
          </c:cat>
          <c:val>
            <c:numRef>
              <c:f>'[2]Reported to the police'!$K$6:$P$6</c:f>
              <c:numCache>
                <c:formatCode>General</c:formatCode>
                <c:ptCount val="6"/>
                <c:pt idx="0">
                  <c:v>23.33</c:v>
                </c:pt>
                <c:pt idx="1">
                  <c:v>50.94</c:v>
                </c:pt>
                <c:pt idx="2">
                  <c:v>41.2</c:v>
                </c:pt>
                <c:pt idx="3">
                  <c:v>68.66</c:v>
                </c:pt>
                <c:pt idx="4">
                  <c:v>68.52</c:v>
                </c:pt>
                <c:pt idx="5">
                  <c:v>57.46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48-4867-BB02-0ED423AAD314}"/>
            </c:ext>
          </c:extLst>
        </c:ser>
        <c:ser>
          <c:idx val="2"/>
          <c:order val="2"/>
          <c:tx>
            <c:strRef>
              <c:f>'[2]Reported to the police'!$J$7</c:f>
              <c:strCache>
                <c:ptCount val="1"/>
                <c:pt idx="0">
                  <c:v>RSA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'[2]Reported to the police'!$K$4:$P$4</c:f>
              <c:strCache>
                <c:ptCount val="6"/>
                <c:pt idx="0">
                  <c:v>Theft of motor vehicle</c:v>
                </c:pt>
                <c:pt idx="1">
                  <c:v>Housebreaking/burglary</c:v>
                </c:pt>
                <c:pt idx="2">
                  <c:v>Home robbery</c:v>
                </c:pt>
                <c:pt idx="3">
                  <c:v>Murder</c:v>
                </c:pt>
                <c:pt idx="4">
                  <c:v>Sexual offence</c:v>
                </c:pt>
                <c:pt idx="5">
                  <c:v>Assault</c:v>
                </c:pt>
              </c:strCache>
            </c:strRef>
          </c:cat>
          <c:val>
            <c:numRef>
              <c:f>'[2]Reported to the police'!$K$7:$P$7</c:f>
              <c:numCache>
                <c:formatCode>General</c:formatCode>
                <c:ptCount val="6"/>
                <c:pt idx="0">
                  <c:v>89.22</c:v>
                </c:pt>
                <c:pt idx="1">
                  <c:v>55.14</c:v>
                </c:pt>
                <c:pt idx="2">
                  <c:v>55.57</c:v>
                </c:pt>
                <c:pt idx="3">
                  <c:v>100</c:v>
                </c:pt>
                <c:pt idx="4">
                  <c:v>100</c:v>
                </c:pt>
                <c:pt idx="5">
                  <c:v>51.49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48-4867-BB02-0ED423AAD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710079"/>
        <c:axId val="1995711743"/>
      </c:barChart>
      <c:catAx>
        <c:axId val="19957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5711743"/>
        <c:crosses val="autoZero"/>
        <c:auto val="1"/>
        <c:lblAlgn val="ctr"/>
        <c:lblOffset val="100"/>
        <c:noMultiLvlLbl val="0"/>
      </c:catAx>
      <c:valAx>
        <c:axId val="1995711743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571007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3.16'!$B$4:$C$18</c:f>
              <c:multiLvlStrCache>
                <c:ptCount val="15"/>
                <c:lvl>
                  <c:pt idx="0">
                    <c:v>Reported to other authorities instead</c:v>
                  </c:pt>
                  <c:pt idx="1">
                    <c:v>Solved it myself</c:v>
                  </c:pt>
                  <c:pt idx="2">
                    <c:v>Police would not do anything about it</c:v>
                  </c:pt>
                  <c:pt idx="4">
                    <c:v>Fear/dislike of the police/no involvement wanted with police</c:v>
                  </c:pt>
                  <c:pt idx="5">
                    <c:v>Police would not do anything about it</c:v>
                  </c:pt>
                  <c:pt idx="6">
                    <c:v>Solved it myself</c:v>
                  </c:pt>
                  <c:pt idx="8">
                    <c:v>Solved it myself</c:v>
                  </c:pt>
                  <c:pt idx="9">
                    <c:v>Fear/dislike of the police/no involvement wanted with police</c:v>
                  </c:pt>
                  <c:pt idx="10">
                    <c:v>Inappropriate for police/police not necessary</c:v>
                  </c:pt>
                  <c:pt idx="12">
                    <c:v>Solved it myself</c:v>
                  </c:pt>
                  <c:pt idx="13">
                    <c:v>Fear/dislike of the police/no involvement wanted with police</c:v>
                  </c:pt>
                  <c:pt idx="14">
                    <c:v>Did not dare (for fear of reprisal)</c:v>
                  </c:pt>
                </c:lvl>
                <c:lvl>
                  <c:pt idx="0">
                    <c:v>Theft of motor vehicle</c:v>
                  </c:pt>
                  <c:pt idx="4">
                    <c:v>Housebreaking/burglary </c:v>
                  </c:pt>
                  <c:pt idx="8">
                    <c:v>Home robbery </c:v>
                  </c:pt>
                  <c:pt idx="12">
                    <c:v>Assault </c:v>
                  </c:pt>
                </c:lvl>
              </c:multiLvlStrCache>
            </c:multiLvlStrRef>
          </c:cat>
          <c:val>
            <c:numRef>
              <c:f>'Figure 3.16'!$D$4:$D$18</c:f>
              <c:numCache>
                <c:formatCode>0.0</c:formatCode>
                <c:ptCount val="15"/>
                <c:pt idx="0">
                  <c:v>48.8</c:v>
                </c:pt>
                <c:pt idx="1">
                  <c:v>28.8</c:v>
                </c:pt>
                <c:pt idx="2">
                  <c:v>22.4</c:v>
                </c:pt>
                <c:pt idx="4">
                  <c:v>29.03</c:v>
                </c:pt>
                <c:pt idx="5">
                  <c:v>23.79</c:v>
                </c:pt>
                <c:pt idx="6">
                  <c:v>15.82</c:v>
                </c:pt>
                <c:pt idx="8">
                  <c:v>23.86</c:v>
                </c:pt>
                <c:pt idx="9">
                  <c:v>20.21</c:v>
                </c:pt>
                <c:pt idx="10">
                  <c:v>19.21</c:v>
                </c:pt>
                <c:pt idx="12">
                  <c:v>34.46</c:v>
                </c:pt>
                <c:pt idx="13">
                  <c:v>16.11</c:v>
                </c:pt>
                <c:pt idx="14">
                  <c:v>19.03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23-403A-9CB5-D869388BC0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2"/>
        <c:axId val="492116880"/>
        <c:axId val="1970801536"/>
      </c:barChart>
      <c:catAx>
        <c:axId val="49211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0801536"/>
        <c:crosses val="autoZero"/>
        <c:auto val="1"/>
        <c:lblAlgn val="ctr"/>
        <c:lblOffset val="100"/>
        <c:noMultiLvlLbl val="0"/>
      </c:catAx>
      <c:valAx>
        <c:axId val="1970801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1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3.17'!$C$4</c:f>
              <c:strCache>
                <c:ptCount val="1"/>
                <c:pt idx="0">
                  <c:v>Experienced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3.17'!$D$3:$F$3</c:f>
              <c:strCache>
                <c:ptCount val="3"/>
                <c:pt idx="0">
                  <c:v>Metro</c:v>
                </c:pt>
                <c:pt idx="1">
                  <c:v>Non-metro</c:v>
                </c:pt>
                <c:pt idx="2">
                  <c:v>RSA</c:v>
                </c:pt>
              </c:strCache>
            </c:strRef>
          </c:cat>
          <c:val>
            <c:numRef>
              <c:f>'Figure 3.17'!$D$4:$F$4</c:f>
              <c:numCache>
                <c:formatCode>0.0</c:formatCode>
                <c:ptCount val="3"/>
                <c:pt idx="0">
                  <c:v>38.83</c:v>
                </c:pt>
                <c:pt idx="1">
                  <c:v>30.4</c:v>
                </c:pt>
                <c:pt idx="2">
                  <c:v>36.212312977444292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F-4275-A127-9CE1804AFDE4}"/>
            </c:ext>
          </c:extLst>
        </c:ser>
        <c:ser>
          <c:idx val="1"/>
          <c:order val="1"/>
          <c:tx>
            <c:strRef>
              <c:f>'Figure 3.17'!$C$5</c:f>
              <c:strCache>
                <c:ptCount val="1"/>
                <c:pt idx="0">
                  <c:v>Not experienced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3.17'!$D$3:$F$3</c:f>
              <c:strCache>
                <c:ptCount val="3"/>
                <c:pt idx="0">
                  <c:v>Metro</c:v>
                </c:pt>
                <c:pt idx="1">
                  <c:v>Non-metro</c:v>
                </c:pt>
                <c:pt idx="2">
                  <c:v>RSA</c:v>
                </c:pt>
              </c:strCache>
            </c:strRef>
          </c:cat>
          <c:val>
            <c:numRef>
              <c:f>'Figure 3.17'!$D$5:$F$5</c:f>
              <c:numCache>
                <c:formatCode>0.0</c:formatCode>
                <c:ptCount val="3"/>
                <c:pt idx="0">
                  <c:v>61.17</c:v>
                </c:pt>
                <c:pt idx="1">
                  <c:v>69.599999999999994</c:v>
                </c:pt>
                <c:pt idx="2">
                  <c:v>63.788817068209561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6F-4275-A127-9CE1804AF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6718623"/>
        <c:axId val="786739423"/>
      </c:barChart>
      <c:catAx>
        <c:axId val="786718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739423"/>
        <c:crosses val="autoZero"/>
        <c:auto val="1"/>
        <c:lblAlgn val="ctr"/>
        <c:lblOffset val="100"/>
        <c:noMultiLvlLbl val="0"/>
      </c:catAx>
      <c:valAx>
        <c:axId val="786739423"/>
        <c:scaling>
          <c:orientation val="minMax"/>
          <c:max val="7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71862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3.18'!$B$4</c:f>
              <c:strCache>
                <c:ptCount val="1"/>
                <c:pt idx="0">
                  <c:v>Experienced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3.18'!$C$3:$E$3</c:f>
              <c:strCache>
                <c:ptCount val="3"/>
                <c:pt idx="0">
                  <c:v>Metro</c:v>
                </c:pt>
                <c:pt idx="1">
                  <c:v>Non-metro</c:v>
                </c:pt>
                <c:pt idx="2">
                  <c:v>RSA</c:v>
                </c:pt>
              </c:strCache>
            </c:strRef>
          </c:cat>
          <c:val>
            <c:numRef>
              <c:f>'Figure 3.18'!$C$4:$E$4</c:f>
              <c:numCache>
                <c:formatCode>0.0</c:formatCode>
                <c:ptCount val="3"/>
                <c:pt idx="0">
                  <c:v>46.51</c:v>
                </c:pt>
                <c:pt idx="1">
                  <c:v>41.18</c:v>
                </c:pt>
                <c:pt idx="2">
                  <c:v>43.466927035424888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3E-4704-B7FD-A7E0E937DD2A}"/>
            </c:ext>
          </c:extLst>
        </c:ser>
        <c:ser>
          <c:idx val="1"/>
          <c:order val="1"/>
          <c:tx>
            <c:strRef>
              <c:f>'Figure 3.18'!$B$5</c:f>
              <c:strCache>
                <c:ptCount val="1"/>
                <c:pt idx="0">
                  <c:v>Not experienced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3.18'!$C$3:$E$3</c:f>
              <c:strCache>
                <c:ptCount val="3"/>
                <c:pt idx="0">
                  <c:v>Metro</c:v>
                </c:pt>
                <c:pt idx="1">
                  <c:v>Non-metro</c:v>
                </c:pt>
                <c:pt idx="2">
                  <c:v>RSA</c:v>
                </c:pt>
              </c:strCache>
            </c:strRef>
          </c:cat>
          <c:val>
            <c:numRef>
              <c:f>'Figure 3.18'!$C$5:$E$5</c:f>
              <c:numCache>
                <c:formatCode>0.0</c:formatCode>
                <c:ptCount val="3"/>
                <c:pt idx="0">
                  <c:v>53.49</c:v>
                </c:pt>
                <c:pt idx="1">
                  <c:v>58.82</c:v>
                </c:pt>
                <c:pt idx="2">
                  <c:v>56.533072964575105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3E-4704-B7FD-A7E0E937DD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00392319"/>
        <c:axId val="600389407"/>
      </c:barChart>
      <c:catAx>
        <c:axId val="600392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389407"/>
        <c:crosses val="autoZero"/>
        <c:auto val="1"/>
        <c:lblAlgn val="ctr"/>
        <c:lblOffset val="100"/>
        <c:noMultiLvlLbl val="0"/>
      </c:catAx>
      <c:valAx>
        <c:axId val="600389407"/>
        <c:scaling>
          <c:orientation val="minMax"/>
          <c:max val="10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392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'Figure 3.19'!$F$13</c:f>
              <c:strCache>
                <c:ptCount val="1"/>
                <c:pt idx="0">
                  <c:v>Experienced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3.19'!$G$12:$I$12</c:f>
              <c:strCache>
                <c:ptCount val="3"/>
                <c:pt idx="0">
                  <c:v>Metro</c:v>
                </c:pt>
                <c:pt idx="1">
                  <c:v>Non-metro</c:v>
                </c:pt>
                <c:pt idx="2">
                  <c:v>RSA</c:v>
                </c:pt>
              </c:strCache>
            </c:strRef>
          </c:cat>
          <c:val>
            <c:numRef>
              <c:f>'Figure 3.19'!$G$13:$I$13</c:f>
              <c:numCache>
                <c:formatCode>0.0</c:formatCode>
                <c:ptCount val="3"/>
                <c:pt idx="0">
                  <c:v>38.340000000000003</c:v>
                </c:pt>
                <c:pt idx="1">
                  <c:v>39.29</c:v>
                </c:pt>
                <c:pt idx="2">
                  <c:v>43.466927035424888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B-4567-81EA-5DCD213C6902}"/>
            </c:ext>
          </c:extLst>
        </c:ser>
        <c:ser>
          <c:idx val="1"/>
          <c:order val="1"/>
          <c:tx>
            <c:strRef>
              <c:f>'Figure 3.19'!$F$14</c:f>
              <c:strCache>
                <c:ptCount val="1"/>
                <c:pt idx="0">
                  <c:v>Not experienced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3.19'!$G$12:$I$12</c:f>
              <c:strCache>
                <c:ptCount val="3"/>
                <c:pt idx="0">
                  <c:v>Metro</c:v>
                </c:pt>
                <c:pt idx="1">
                  <c:v>Non-metro</c:v>
                </c:pt>
                <c:pt idx="2">
                  <c:v>RSA</c:v>
                </c:pt>
              </c:strCache>
            </c:strRef>
          </c:cat>
          <c:val>
            <c:numRef>
              <c:f>'Figure 3.19'!$G$14:$I$14</c:f>
              <c:numCache>
                <c:formatCode>0.0</c:formatCode>
                <c:ptCount val="3"/>
                <c:pt idx="0">
                  <c:v>61.66</c:v>
                </c:pt>
                <c:pt idx="1">
                  <c:v>60.71</c:v>
                </c:pt>
                <c:pt idx="2">
                  <c:v>56.533072964575105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B-4567-81EA-5DCD213C690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86741087"/>
        <c:axId val="786731519"/>
      </c:barChart>
      <c:catAx>
        <c:axId val="7867410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731519"/>
        <c:crosses val="autoZero"/>
        <c:auto val="1"/>
        <c:lblAlgn val="ctr"/>
        <c:lblOffset val="100"/>
        <c:noMultiLvlLbl val="0"/>
      </c:catAx>
      <c:valAx>
        <c:axId val="7867315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741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3.20'!$B$4</c:f>
              <c:strCache>
                <c:ptCount val="1"/>
                <c:pt idx="0">
                  <c:v>Experienced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3.20'!$C$3:$E$3</c:f>
              <c:strCache>
                <c:ptCount val="3"/>
                <c:pt idx="0">
                  <c:v>Metro</c:v>
                </c:pt>
                <c:pt idx="1">
                  <c:v>Non-metro</c:v>
                </c:pt>
                <c:pt idx="2">
                  <c:v>RSA</c:v>
                </c:pt>
              </c:strCache>
            </c:strRef>
          </c:cat>
          <c:val>
            <c:numRef>
              <c:f>'Figure 3.20'!$C$4:$E$4</c:f>
              <c:numCache>
                <c:formatCode>0.0</c:formatCode>
                <c:ptCount val="3"/>
                <c:pt idx="0">
                  <c:v>64.94</c:v>
                </c:pt>
                <c:pt idx="1">
                  <c:v>40.71</c:v>
                </c:pt>
                <c:pt idx="2">
                  <c:v>38.806233507912189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A-4B9E-A9A2-9360DEBF8435}"/>
            </c:ext>
          </c:extLst>
        </c:ser>
        <c:ser>
          <c:idx val="1"/>
          <c:order val="1"/>
          <c:tx>
            <c:strRef>
              <c:f>'Figure 3.20'!$B$5</c:f>
              <c:strCache>
                <c:ptCount val="1"/>
                <c:pt idx="0">
                  <c:v>Not experienced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3.20'!$C$3:$E$3</c:f>
              <c:strCache>
                <c:ptCount val="3"/>
                <c:pt idx="0">
                  <c:v>Metro</c:v>
                </c:pt>
                <c:pt idx="1">
                  <c:v>Non-metro</c:v>
                </c:pt>
                <c:pt idx="2">
                  <c:v>RSA</c:v>
                </c:pt>
              </c:strCache>
            </c:strRef>
          </c:cat>
          <c:val>
            <c:numRef>
              <c:f>'Figure 3.20'!$C$5:$E$5</c:f>
              <c:numCache>
                <c:formatCode>0.0</c:formatCode>
                <c:ptCount val="3"/>
                <c:pt idx="0">
                  <c:v>35.06</c:v>
                </c:pt>
                <c:pt idx="1">
                  <c:v>59.29</c:v>
                </c:pt>
                <c:pt idx="2">
                  <c:v>61.193766492087811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FA-4B9E-A9A2-9360DEBF8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2645295"/>
        <c:axId val="2062646127"/>
      </c:barChart>
      <c:catAx>
        <c:axId val="206264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2646127"/>
        <c:crosses val="autoZero"/>
        <c:auto val="1"/>
        <c:lblAlgn val="ctr"/>
        <c:lblOffset val="100"/>
        <c:noMultiLvlLbl val="0"/>
      </c:catAx>
      <c:valAx>
        <c:axId val="20626461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264529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'Figure 3.21'!$B$3</c:f>
              <c:strCache>
                <c:ptCount val="1"/>
                <c:pt idx="0">
                  <c:v>Once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3.21'!$C$2:$H$2</c:f>
              <c:strCache>
                <c:ptCount val="6"/>
                <c:pt idx="0">
                  <c:v>Theft of motor vehicle</c:v>
                </c:pt>
                <c:pt idx="1">
                  <c:v>Housebreaking/burglary </c:v>
                </c:pt>
                <c:pt idx="2">
                  <c:v>Home robbery </c:v>
                </c:pt>
                <c:pt idx="3">
                  <c:v>Murder</c:v>
                </c:pt>
                <c:pt idx="4">
                  <c:v>Sexual offence</c:v>
                </c:pt>
                <c:pt idx="5">
                  <c:v>Assault </c:v>
                </c:pt>
              </c:strCache>
            </c:strRef>
          </c:cat>
          <c:val>
            <c:numRef>
              <c:f>'Figure 3.21'!$C$3:$H$3</c:f>
              <c:numCache>
                <c:formatCode>General</c:formatCode>
                <c:ptCount val="6"/>
                <c:pt idx="0">
                  <c:v>84.63</c:v>
                </c:pt>
                <c:pt idx="1">
                  <c:v>71.45</c:v>
                </c:pt>
                <c:pt idx="2">
                  <c:v>89.44</c:v>
                </c:pt>
                <c:pt idx="3">
                  <c:v>100</c:v>
                </c:pt>
                <c:pt idx="4">
                  <c:v>100</c:v>
                </c:pt>
                <c:pt idx="5">
                  <c:v>71.91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4-4307-88F4-3C23A06A21B2}"/>
            </c:ext>
          </c:extLst>
        </c:ser>
        <c:ser>
          <c:idx val="1"/>
          <c:order val="1"/>
          <c:tx>
            <c:strRef>
              <c:f>'Figure 3.21'!$B$4</c:f>
              <c:strCache>
                <c:ptCount val="1"/>
                <c:pt idx="0">
                  <c:v>Twice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3.21'!$C$2:$H$2</c:f>
              <c:strCache>
                <c:ptCount val="6"/>
                <c:pt idx="0">
                  <c:v>Theft of motor vehicle</c:v>
                </c:pt>
                <c:pt idx="1">
                  <c:v>Housebreaking/burglary </c:v>
                </c:pt>
                <c:pt idx="2">
                  <c:v>Home robbery </c:v>
                </c:pt>
                <c:pt idx="3">
                  <c:v>Murder</c:v>
                </c:pt>
                <c:pt idx="4">
                  <c:v>Sexual offence</c:v>
                </c:pt>
                <c:pt idx="5">
                  <c:v>Assault </c:v>
                </c:pt>
              </c:strCache>
            </c:strRef>
          </c:cat>
          <c:val>
            <c:numRef>
              <c:f>'Figure 3.21'!$C$4:$H$4</c:f>
              <c:numCache>
                <c:formatCode>General</c:formatCode>
                <c:ptCount val="6"/>
                <c:pt idx="0">
                  <c:v>0</c:v>
                </c:pt>
                <c:pt idx="1">
                  <c:v>19.29</c:v>
                </c:pt>
                <c:pt idx="2">
                  <c:v>8.41</c:v>
                </c:pt>
                <c:pt idx="3">
                  <c:v>0</c:v>
                </c:pt>
                <c:pt idx="4">
                  <c:v>0</c:v>
                </c:pt>
                <c:pt idx="5">
                  <c:v>28.09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84-4307-88F4-3C23A06A21B2}"/>
            </c:ext>
          </c:extLst>
        </c:ser>
        <c:ser>
          <c:idx val="2"/>
          <c:order val="2"/>
          <c:tx>
            <c:strRef>
              <c:f>'Figure 3.21'!$B$5</c:f>
              <c:strCache>
                <c:ptCount val="1"/>
                <c:pt idx="0">
                  <c:v>Thrice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3.21'!$C$2:$H$2</c:f>
              <c:strCache>
                <c:ptCount val="6"/>
                <c:pt idx="0">
                  <c:v>Theft of motor vehicle</c:v>
                </c:pt>
                <c:pt idx="1">
                  <c:v>Housebreaking/burglary </c:v>
                </c:pt>
                <c:pt idx="2">
                  <c:v>Home robbery </c:v>
                </c:pt>
                <c:pt idx="3">
                  <c:v>Murder</c:v>
                </c:pt>
                <c:pt idx="4">
                  <c:v>Sexual offence</c:v>
                </c:pt>
                <c:pt idx="5">
                  <c:v>Assault </c:v>
                </c:pt>
              </c:strCache>
            </c:strRef>
          </c:cat>
          <c:val>
            <c:numRef>
              <c:f>'Figure 3.21'!$C$5:$H$5</c:f>
              <c:numCache>
                <c:formatCode>General</c:formatCode>
                <c:ptCount val="6"/>
                <c:pt idx="0">
                  <c:v>3.01</c:v>
                </c:pt>
                <c:pt idx="1">
                  <c:v>6.26</c:v>
                </c:pt>
                <c:pt idx="2">
                  <c:v>2.14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84-4307-88F4-3C23A06A21B2}"/>
            </c:ext>
          </c:extLst>
        </c:ser>
        <c:ser>
          <c:idx val="3"/>
          <c:order val="3"/>
          <c:tx>
            <c:strRef>
              <c:f>'Figure 3.21'!$B$6</c:f>
              <c:strCache>
                <c:ptCount val="1"/>
                <c:pt idx="0">
                  <c:v>More than three times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3.21'!$C$2:$H$2</c:f>
              <c:strCache>
                <c:ptCount val="6"/>
                <c:pt idx="0">
                  <c:v>Theft of motor vehicle</c:v>
                </c:pt>
                <c:pt idx="1">
                  <c:v>Housebreaking/burglary </c:v>
                </c:pt>
                <c:pt idx="2">
                  <c:v>Home robbery </c:v>
                </c:pt>
                <c:pt idx="3">
                  <c:v>Murder</c:v>
                </c:pt>
                <c:pt idx="4">
                  <c:v>Sexual offence</c:v>
                </c:pt>
                <c:pt idx="5">
                  <c:v>Assault </c:v>
                </c:pt>
              </c:strCache>
            </c:strRef>
          </c:cat>
          <c:val>
            <c:numRef>
              <c:f>'Figure 3.21'!$C$6:$H$6</c:f>
              <c:numCache>
                <c:formatCode>General</c:formatCode>
                <c:ptCount val="6"/>
                <c:pt idx="0">
                  <c:v>12.36</c:v>
                </c:pt>
                <c:pt idx="1">
                  <c:v>3.0100000000000002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84-4307-88F4-3C23A06A2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537468863"/>
        <c:axId val="537479679"/>
      </c:barChart>
      <c:catAx>
        <c:axId val="5374688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79679"/>
        <c:crosses val="autoZero"/>
        <c:auto val="1"/>
        <c:lblAlgn val="ctr"/>
        <c:lblOffset val="100"/>
        <c:noMultiLvlLbl val="0"/>
      </c:catAx>
      <c:valAx>
        <c:axId val="537479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6886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3.22'!$B$5:$B$16</c:f>
              <c:strCache>
                <c:ptCount val="12"/>
                <c:pt idx="0">
                  <c:v>Access or payments of social benefits</c:v>
                </c:pt>
                <c:pt idx="1">
                  <c:v>Inheritance/will or family property ownership</c:v>
                </c:pt>
                <c:pt idx="2">
                  <c:v>Harassment or bullying</c:v>
                </c:pt>
                <c:pt idx="3">
                  <c:v>Unfair fees/charges or &amp; unauthorised deductions</c:v>
                </c:pt>
                <c:pt idx="4">
                  <c:v>Unfair employment practice</c:v>
                </c:pt>
                <c:pt idx="5">
                  <c:v>Conflict on child support, visitation &amp; guardianship</c:v>
                </c:pt>
                <c:pt idx="6">
                  <c:v>Corruption, bribes or nepotism</c:v>
                </c:pt>
                <c:pt idx="7">
                  <c:v>Debt, money owed to you or by you</c:v>
                </c:pt>
                <c:pt idx="8">
                  <c:v>Domestic violence</c:v>
                </c:pt>
                <c:pt idx="9">
                  <c:v>Difficulty accessing services (e,g, education, health, water, sanitation)</c:v>
                </c:pt>
                <c:pt idx="10">
                  <c:v>Conflict with neighbours</c:v>
                </c:pt>
                <c:pt idx="11">
                  <c:v>Poor service from government and business</c:v>
                </c:pt>
              </c:strCache>
            </c:strRef>
          </c:cat>
          <c:val>
            <c:numRef>
              <c:f>'Figure 3.22'!$C$5:$C$16</c:f>
              <c:numCache>
                <c:formatCode>0.0</c:formatCode>
                <c:ptCount val="12"/>
                <c:pt idx="0">
                  <c:v>3.1377113923668354</c:v>
                </c:pt>
                <c:pt idx="1">
                  <c:v>3.3705412330757243</c:v>
                </c:pt>
                <c:pt idx="2">
                  <c:v>3.7963082425418175</c:v>
                </c:pt>
                <c:pt idx="3">
                  <c:v>4.3486779755343941</c:v>
                </c:pt>
                <c:pt idx="4">
                  <c:v>4.4432379085294658</c:v>
                </c:pt>
                <c:pt idx="5">
                  <c:v>4.5998101107789982</c:v>
                </c:pt>
                <c:pt idx="6">
                  <c:v>6.3699699036879016</c:v>
                </c:pt>
                <c:pt idx="7">
                  <c:v>6.7152660180655381</c:v>
                </c:pt>
                <c:pt idx="8">
                  <c:v>6.8091698721694609</c:v>
                </c:pt>
                <c:pt idx="9">
                  <c:v>11.401964295587048</c:v>
                </c:pt>
                <c:pt idx="10">
                  <c:v>12.102409240346319</c:v>
                </c:pt>
                <c:pt idx="11">
                  <c:v>26.835177146951604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9-46DE-B04D-00E881AC392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2"/>
        <c:axId val="754467600"/>
        <c:axId val="754467120"/>
      </c:barChart>
      <c:catAx>
        <c:axId val="754467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467120"/>
        <c:crosses val="autoZero"/>
        <c:auto val="1"/>
        <c:lblAlgn val="ctr"/>
        <c:lblOffset val="100"/>
        <c:noMultiLvlLbl val="0"/>
      </c:catAx>
      <c:valAx>
        <c:axId val="754467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467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3.23'!$C$5</c:f>
              <c:strCache>
                <c:ptCount val="1"/>
                <c:pt idx="0">
                  <c:v>Violence against children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3.23'!$D$4:$M$4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3.23'!$D$5:$M$5</c:f>
              <c:numCache>
                <c:formatCode>0.0</c:formatCode>
                <c:ptCount val="10"/>
                <c:pt idx="0">
                  <c:v>10.83</c:v>
                </c:pt>
                <c:pt idx="1">
                  <c:v>7.25</c:v>
                </c:pt>
                <c:pt idx="2">
                  <c:v>27.56</c:v>
                </c:pt>
                <c:pt idx="3">
                  <c:v>0</c:v>
                </c:pt>
                <c:pt idx="4">
                  <c:v>69.28</c:v>
                </c:pt>
                <c:pt idx="5">
                  <c:v>25.44</c:v>
                </c:pt>
                <c:pt idx="6">
                  <c:v>7.91</c:v>
                </c:pt>
                <c:pt idx="7">
                  <c:v>4.29</c:v>
                </c:pt>
                <c:pt idx="8">
                  <c:v>51.58</c:v>
                </c:pt>
                <c:pt idx="9">
                  <c:v>44.770538646657521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4-4403-9589-EB989502BDD8}"/>
            </c:ext>
          </c:extLst>
        </c:ser>
        <c:ser>
          <c:idx val="1"/>
          <c:order val="1"/>
          <c:tx>
            <c:strRef>
              <c:f>'Figure 3.23'!$C$6</c:f>
              <c:strCache>
                <c:ptCount val="1"/>
                <c:pt idx="0">
                  <c:v>Violence against women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3.23'!$D$4:$M$4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3.23'!$D$6:$M$6</c:f>
              <c:numCache>
                <c:formatCode>0.0</c:formatCode>
                <c:ptCount val="10"/>
                <c:pt idx="0">
                  <c:v>89.17</c:v>
                </c:pt>
                <c:pt idx="1">
                  <c:v>92.75</c:v>
                </c:pt>
                <c:pt idx="2">
                  <c:v>72.44</c:v>
                </c:pt>
                <c:pt idx="3">
                  <c:v>100</c:v>
                </c:pt>
                <c:pt idx="4">
                  <c:v>30.72</c:v>
                </c:pt>
                <c:pt idx="5">
                  <c:v>74.56</c:v>
                </c:pt>
                <c:pt idx="6">
                  <c:v>92.09</c:v>
                </c:pt>
                <c:pt idx="7">
                  <c:v>95.71</c:v>
                </c:pt>
                <c:pt idx="8">
                  <c:v>48.42</c:v>
                </c:pt>
                <c:pt idx="9">
                  <c:v>55.229461353342479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F4-4403-9589-EB989502B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25588591"/>
        <c:axId val="1325586927"/>
      </c:barChart>
      <c:catAx>
        <c:axId val="1325588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586927"/>
        <c:crosses val="autoZero"/>
        <c:auto val="1"/>
        <c:lblAlgn val="ctr"/>
        <c:lblOffset val="100"/>
        <c:noMultiLvlLbl val="0"/>
      </c:catAx>
      <c:valAx>
        <c:axId val="1325586927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5885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3.24'!$B$4</c:f>
              <c:strCache>
                <c:ptCount val="1"/>
                <c:pt idx="0">
                  <c:v>Child support or maintenance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3.24'!$C$3:$L$3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3.24'!$C$4:$L$4</c:f>
              <c:numCache>
                <c:formatCode>0.0</c:formatCode>
                <c:ptCount val="10"/>
                <c:pt idx="0">
                  <c:v>93.04</c:v>
                </c:pt>
                <c:pt idx="1">
                  <c:v>90.18</c:v>
                </c:pt>
                <c:pt idx="2">
                  <c:v>97.93</c:v>
                </c:pt>
                <c:pt idx="3">
                  <c:v>92.6</c:v>
                </c:pt>
                <c:pt idx="4">
                  <c:v>82.3</c:v>
                </c:pt>
                <c:pt idx="5">
                  <c:v>100</c:v>
                </c:pt>
                <c:pt idx="6">
                  <c:v>84.08</c:v>
                </c:pt>
                <c:pt idx="7">
                  <c:v>100</c:v>
                </c:pt>
                <c:pt idx="8">
                  <c:v>63.37</c:v>
                </c:pt>
                <c:pt idx="9">
                  <c:v>90.34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3-4031-B90A-A20E869D9290}"/>
            </c:ext>
          </c:extLst>
        </c:ser>
        <c:ser>
          <c:idx val="1"/>
          <c:order val="1"/>
          <c:tx>
            <c:strRef>
              <c:f>'Figure 3.24'!$B$5</c:f>
              <c:strCache>
                <c:ptCount val="1"/>
                <c:pt idx="0">
                  <c:v>Custody of children or visitation arrangements/access to children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3.24'!$C$3:$L$3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3.24'!$C$5:$L$5</c:f>
              <c:numCache>
                <c:formatCode>0.0</c:formatCode>
                <c:ptCount val="10"/>
                <c:pt idx="0">
                  <c:v>6.96</c:v>
                </c:pt>
                <c:pt idx="1">
                  <c:v>9.82</c:v>
                </c:pt>
                <c:pt idx="2">
                  <c:v>2.0699999999999998</c:v>
                </c:pt>
                <c:pt idx="3">
                  <c:v>7.4</c:v>
                </c:pt>
                <c:pt idx="4">
                  <c:v>17.7</c:v>
                </c:pt>
                <c:pt idx="5">
                  <c:v>0</c:v>
                </c:pt>
                <c:pt idx="6">
                  <c:v>15.92</c:v>
                </c:pt>
                <c:pt idx="7">
                  <c:v>0</c:v>
                </c:pt>
                <c:pt idx="8">
                  <c:v>36.630000000000003</c:v>
                </c:pt>
                <c:pt idx="9">
                  <c:v>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43-4031-B90A-A20E869D9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33560063"/>
        <c:axId val="1333562143"/>
      </c:barChart>
      <c:catAx>
        <c:axId val="133356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562143"/>
        <c:crosses val="autoZero"/>
        <c:auto val="1"/>
        <c:lblAlgn val="ctr"/>
        <c:lblOffset val="100"/>
        <c:noMultiLvlLbl val="0"/>
      </c:catAx>
      <c:valAx>
        <c:axId val="1333562143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56006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2.4'!$C$3</c:f>
              <c:strCache>
                <c:ptCount val="1"/>
                <c:pt idx="0">
                  <c:v>Total common assault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2.4'!$D$2:$H$2</c:f>
              <c:strCache>
                <c:ptCount val="5"/>
                <c:pt idx="0">
                  <c:v>2015/2016</c:v>
                </c:pt>
                <c:pt idx="1">
                  <c:v>2016/2017</c:v>
                </c:pt>
                <c:pt idx="2">
                  <c:v>2017/2018</c:v>
                </c:pt>
                <c:pt idx="3">
                  <c:v>2018/2019</c:v>
                </c:pt>
                <c:pt idx="4">
                  <c:v>2019/2020</c:v>
                </c:pt>
              </c:strCache>
            </c:strRef>
          </c:cat>
          <c:val>
            <c:numRef>
              <c:f>'Figure 2.4'!$D$3:$H$3</c:f>
              <c:numCache>
                <c:formatCode>#,##0</c:formatCode>
                <c:ptCount val="5"/>
                <c:pt idx="0">
                  <c:v>277.92726021659581</c:v>
                </c:pt>
                <c:pt idx="1">
                  <c:v>275.24613108971289</c:v>
                </c:pt>
                <c:pt idx="2">
                  <c:v>270.91068613420117</c:v>
                </c:pt>
                <c:pt idx="3">
                  <c:v>276.78812944326302</c:v>
                </c:pt>
                <c:pt idx="4">
                  <c:v>278.83033258335644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8-41CD-ABB9-EE5C27843F7D}"/>
            </c:ext>
          </c:extLst>
        </c:ser>
        <c:ser>
          <c:idx val="1"/>
          <c:order val="1"/>
          <c:tx>
            <c:strRef>
              <c:f>'Figure 2.4'!$C$4</c:f>
              <c:strCache>
                <c:ptCount val="1"/>
                <c:pt idx="0">
                  <c:v>Children common assault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2.4'!$D$2:$H$2</c:f>
              <c:strCache>
                <c:ptCount val="5"/>
                <c:pt idx="0">
                  <c:v>2015/2016</c:v>
                </c:pt>
                <c:pt idx="1">
                  <c:v>2016/2017</c:v>
                </c:pt>
                <c:pt idx="2">
                  <c:v>2017/2018</c:v>
                </c:pt>
                <c:pt idx="3">
                  <c:v>2018/2019</c:v>
                </c:pt>
                <c:pt idx="4">
                  <c:v>2019/2020</c:v>
                </c:pt>
              </c:strCache>
            </c:strRef>
          </c:cat>
          <c:val>
            <c:numRef>
              <c:f>'Figure 2.4'!$D$4:$H$4</c:f>
              <c:numCache>
                <c:formatCode>#,##0</c:formatCode>
                <c:ptCount val="5"/>
                <c:pt idx="0">
                  <c:v>74.511637661941492</c:v>
                </c:pt>
                <c:pt idx="1">
                  <c:v>60.758930642890682</c:v>
                </c:pt>
                <c:pt idx="2">
                  <c:v>64.290471236716542</c:v>
                </c:pt>
                <c:pt idx="3">
                  <c:v>64.969969819865099</c:v>
                </c:pt>
                <c:pt idx="4">
                  <c:v>57.534570620211383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8-41CD-ABB9-EE5C27843F7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41205535"/>
        <c:axId val="541207615"/>
      </c:lineChart>
      <c:catAx>
        <c:axId val="54120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207615"/>
        <c:crosses val="autoZero"/>
        <c:auto val="1"/>
        <c:lblAlgn val="ctr"/>
        <c:lblOffset val="100"/>
        <c:noMultiLvlLbl val="0"/>
      </c:catAx>
      <c:valAx>
        <c:axId val="54120761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100 000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205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3.25'!$B$3:$C$3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'Figure 3.25'!$B$5:$C$5</c:f>
              <c:numCache>
                <c:formatCode>0.0</c:formatCode>
                <c:ptCount val="2"/>
                <c:pt idx="0">
                  <c:v>55.94</c:v>
                </c:pt>
                <c:pt idx="1">
                  <c:v>44.06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3-44A8-A44C-C03EB88C9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7482175"/>
        <c:axId val="537470943"/>
      </c:barChart>
      <c:catAx>
        <c:axId val="53748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70943"/>
        <c:crosses val="autoZero"/>
        <c:auto val="1"/>
        <c:lblAlgn val="ctr"/>
        <c:lblOffset val="100"/>
        <c:noMultiLvlLbl val="0"/>
      </c:catAx>
      <c:valAx>
        <c:axId val="537470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82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5D-4264-B541-52AEEB7942FF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5D-4264-B541-52AEEB7942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3.26'!$B$4:$B$5</c:f>
              <c:strCache>
                <c:ptCount val="2"/>
                <c:pt idx="0">
                  <c:v>Satisfied</c:v>
                </c:pt>
                <c:pt idx="1">
                  <c:v>Not satisfied</c:v>
                </c:pt>
              </c:strCache>
            </c:strRef>
          </c:cat>
          <c:val>
            <c:numRef>
              <c:f>'Figure 3.26'!$C$4:$C$5</c:f>
              <c:numCache>
                <c:formatCode>0.0</c:formatCode>
                <c:ptCount val="2"/>
                <c:pt idx="0">
                  <c:v>51.06</c:v>
                </c:pt>
                <c:pt idx="1">
                  <c:v>48.94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EA-4449-A233-A2C0F0691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3.27'!$B$13:$B$18</c:f>
              <c:strCache>
                <c:ptCount val="6"/>
                <c:pt idx="0">
                  <c:v>Spouse or intimate parner</c:v>
                </c:pt>
                <c:pt idx="1">
                  <c:v>Other (specify)</c:v>
                </c:pt>
                <c:pt idx="2">
                  <c:v>A mob (a group of people)</c:v>
                </c:pt>
                <c:pt idx="3">
                  <c:v>Friend/ acquaintance</c:v>
                </c:pt>
                <c:pt idx="4">
                  <c:v>Relative/ other househ old member</c:v>
                </c:pt>
                <c:pt idx="5">
                  <c:v>Unknown person</c:v>
                </c:pt>
              </c:strCache>
            </c:strRef>
          </c:cat>
          <c:val>
            <c:numRef>
              <c:f>'Figure 3.27'!$C$13:$C$18</c:f>
              <c:numCache>
                <c:formatCode>0.0</c:formatCode>
                <c:ptCount val="6"/>
                <c:pt idx="0">
                  <c:v>6.5810680092744542</c:v>
                </c:pt>
                <c:pt idx="1">
                  <c:v>8.8772261840583138</c:v>
                </c:pt>
                <c:pt idx="2">
                  <c:v>16.545808693874388</c:v>
                </c:pt>
                <c:pt idx="3">
                  <c:v>19.863570984234229</c:v>
                </c:pt>
                <c:pt idx="4">
                  <c:v>21.698613391434961</c:v>
                </c:pt>
                <c:pt idx="5">
                  <c:v>26.43371273712366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AC-4D11-B9E4-EB1F31C78B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72292751"/>
        <c:axId val="1972281103"/>
      </c:barChart>
      <c:catAx>
        <c:axId val="19722927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2281103"/>
        <c:crosses val="autoZero"/>
        <c:auto val="1"/>
        <c:lblAlgn val="ctr"/>
        <c:lblOffset val="100"/>
        <c:noMultiLvlLbl val="0"/>
      </c:catAx>
      <c:valAx>
        <c:axId val="19722811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2292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3.28'!$B$12:$B$16</c:f>
              <c:strCache>
                <c:ptCount val="5"/>
                <c:pt idx="0">
                  <c:v>Knife</c:v>
                </c:pt>
                <c:pt idx="1">
                  <c:v>Stick/ club</c:v>
                </c:pt>
                <c:pt idx="2">
                  <c:v>Metal bar</c:v>
                </c:pt>
                <c:pt idx="3">
                  <c:v>Axe/ Panga</c:v>
                </c:pt>
                <c:pt idx="4">
                  <c:v>Gun</c:v>
                </c:pt>
              </c:strCache>
            </c:strRef>
          </c:cat>
          <c:val>
            <c:numRef>
              <c:f>'Figure 3.28'!$C$12:$C$16</c:f>
              <c:numCache>
                <c:formatCode>0.0</c:formatCode>
                <c:ptCount val="5"/>
                <c:pt idx="0">
                  <c:v>36.038732572220866</c:v>
                </c:pt>
                <c:pt idx="1">
                  <c:v>24.67383882153424</c:v>
                </c:pt>
                <c:pt idx="2">
                  <c:v>19.780770029712937</c:v>
                </c:pt>
                <c:pt idx="3">
                  <c:v>14.159366156676697</c:v>
                </c:pt>
                <c:pt idx="4">
                  <c:v>5.347292419855262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00-47F3-9BB8-9D6E798B74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6721535"/>
        <c:axId val="786724031"/>
      </c:barChart>
      <c:catAx>
        <c:axId val="786721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724031"/>
        <c:crosses val="autoZero"/>
        <c:auto val="1"/>
        <c:lblAlgn val="ctr"/>
        <c:lblOffset val="100"/>
        <c:noMultiLvlLbl val="0"/>
      </c:catAx>
      <c:valAx>
        <c:axId val="7867240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721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3.29'!$C$3</c:f>
              <c:strCache>
                <c:ptCount val="1"/>
                <c:pt idx="0">
                  <c:v>know their next-door neighbours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3.29'!$B$4:$B$5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'Figure 3.29'!$C$4:$C$5</c:f>
              <c:numCache>
                <c:formatCode>0.0</c:formatCode>
                <c:ptCount val="2"/>
                <c:pt idx="0">
                  <c:v>94.77</c:v>
                </c:pt>
                <c:pt idx="1">
                  <c:v>5.23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1-4C44-A58E-57AECB6134E3}"/>
            </c:ext>
          </c:extLst>
        </c:ser>
        <c:ser>
          <c:idx val="1"/>
          <c:order val="1"/>
          <c:tx>
            <c:strRef>
              <c:f>'Figure 3.29'!$D$3</c:f>
              <c:strCache>
                <c:ptCount val="1"/>
                <c:pt idx="0">
                  <c:v>trust their next-door neighbours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3.29'!$B$4:$B$5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'Figure 3.29'!$D$4:$D$5</c:f>
              <c:numCache>
                <c:formatCode>0.0</c:formatCode>
                <c:ptCount val="2"/>
                <c:pt idx="0">
                  <c:v>76.58</c:v>
                </c:pt>
                <c:pt idx="1">
                  <c:v>23.42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A1-4C44-A58E-57AECB6134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2643215"/>
        <c:axId val="2062650703"/>
      </c:barChart>
      <c:catAx>
        <c:axId val="2062643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2650703"/>
        <c:crosses val="autoZero"/>
        <c:auto val="1"/>
        <c:lblAlgn val="ctr"/>
        <c:lblOffset val="100"/>
        <c:noMultiLvlLbl val="0"/>
      </c:catAx>
      <c:valAx>
        <c:axId val="206265070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2643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38670166229223"/>
          <c:y val="0.17997739865850101"/>
          <c:w val="0.82505774278215227"/>
          <c:h val="0.73577136191309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'[4]result.html'!$J$4</c:f>
              <c:strCache>
                <c:ptCount val="1"/>
                <c:pt idx="0">
                  <c:v>Metro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'[4]result.html'!$I$5:$I$6</c:f>
              <c:strCache>
                <c:ptCount val="2"/>
                <c:pt idx="0">
                  <c:v>Trust their next-door neighbours </c:v>
                </c:pt>
                <c:pt idx="1">
                  <c:v>Do not trust their next-door neighbours</c:v>
                </c:pt>
              </c:strCache>
            </c:strRef>
          </c:cat>
          <c:val>
            <c:numRef>
              <c:f>'[4]result.html'!$J$5:$J$6</c:f>
              <c:numCache>
                <c:formatCode>General</c:formatCode>
                <c:ptCount val="2"/>
                <c:pt idx="0">
                  <c:v>41.68</c:v>
                </c:pt>
                <c:pt idx="1">
                  <c:v>59.84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A-4B09-AE94-3507D2CF4D5C}"/>
            </c:ext>
          </c:extLst>
        </c:ser>
        <c:ser>
          <c:idx val="1"/>
          <c:order val="1"/>
          <c:tx>
            <c:strRef>
              <c:f>'[4]result.html'!$K$4</c:f>
              <c:strCache>
                <c:ptCount val="1"/>
                <c:pt idx="0">
                  <c:v>Non-Metro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'[4]result.html'!$I$5:$I$6</c:f>
              <c:strCache>
                <c:ptCount val="2"/>
                <c:pt idx="0">
                  <c:v>Trust their next-door neighbours </c:v>
                </c:pt>
                <c:pt idx="1">
                  <c:v>Do not trust their next-door neighbours</c:v>
                </c:pt>
              </c:strCache>
            </c:strRef>
          </c:cat>
          <c:val>
            <c:numRef>
              <c:f>'[4]result.html'!$K$5:$K$6</c:f>
              <c:numCache>
                <c:formatCode>General</c:formatCode>
                <c:ptCount val="2"/>
                <c:pt idx="0">
                  <c:v>58.32</c:v>
                </c:pt>
                <c:pt idx="1">
                  <c:v>40.159999999999997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2A-4B09-AE94-3507D2CF4D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01149536"/>
        <c:axId val="116093120"/>
      </c:barChart>
      <c:catAx>
        <c:axId val="20114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093120"/>
        <c:crosses val="autoZero"/>
        <c:auto val="1"/>
        <c:lblAlgn val="ctr"/>
        <c:lblOffset val="100"/>
        <c:noMultiLvlLbl val="0"/>
      </c:catAx>
      <c:valAx>
        <c:axId val="116093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Percenatge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4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'[4]result.html'!$N$22</c:f>
              <c:strCache>
                <c:ptCount val="1"/>
                <c:pt idx="0">
                  <c:v>Metro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'[4]result.html'!$M$23:$M$24</c:f>
              <c:strCache>
                <c:ptCount val="2"/>
                <c:pt idx="0">
                  <c:v>Know their next-door neighbours' name  </c:v>
                </c:pt>
                <c:pt idx="1">
                  <c:v>Do not know their next-door neighbours' name  </c:v>
                </c:pt>
              </c:strCache>
            </c:strRef>
          </c:cat>
          <c:val>
            <c:numRef>
              <c:f>'[4]result.html'!$N$23:$N$24</c:f>
              <c:numCache>
                <c:formatCode>General</c:formatCode>
                <c:ptCount val="2"/>
                <c:pt idx="0">
                  <c:v>45.44</c:v>
                </c:pt>
                <c:pt idx="1">
                  <c:v>57.32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D-48A3-9C9B-C5ECF444A359}"/>
            </c:ext>
          </c:extLst>
        </c:ser>
        <c:ser>
          <c:idx val="1"/>
          <c:order val="1"/>
          <c:tx>
            <c:strRef>
              <c:f>'[4]result.html'!$O$22</c:f>
              <c:strCache>
                <c:ptCount val="1"/>
                <c:pt idx="0">
                  <c:v>Non-Metro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'[4]result.html'!$M$23:$M$24</c:f>
              <c:strCache>
                <c:ptCount val="2"/>
                <c:pt idx="0">
                  <c:v>Know their next-door neighbours' name  </c:v>
                </c:pt>
                <c:pt idx="1">
                  <c:v>Do not know their next-door neighbours' name  </c:v>
                </c:pt>
              </c:strCache>
            </c:strRef>
          </c:cat>
          <c:val>
            <c:numRef>
              <c:f>'[4]result.html'!$O$23:$O$24</c:f>
              <c:numCache>
                <c:formatCode>General</c:formatCode>
                <c:ptCount val="2"/>
                <c:pt idx="0">
                  <c:v>54.56</c:v>
                </c:pt>
                <c:pt idx="1">
                  <c:v>42.68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FD-48A3-9C9B-C5ECF444A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39292816"/>
        <c:axId val="214410096"/>
      </c:barChart>
      <c:catAx>
        <c:axId val="23929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410096"/>
        <c:crosses val="autoZero"/>
        <c:auto val="1"/>
        <c:lblAlgn val="ctr"/>
        <c:lblOffset val="100"/>
        <c:noMultiLvlLbl val="0"/>
      </c:catAx>
      <c:valAx>
        <c:axId val="2144100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292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3.32'!$B$3:$B$6</c:f>
              <c:strCache>
                <c:ptCount val="4"/>
                <c:pt idx="0">
                  <c:v>Often </c:v>
                </c:pt>
                <c:pt idx="1">
                  <c:v>Always</c:v>
                </c:pt>
                <c:pt idx="2">
                  <c:v>Never </c:v>
                </c:pt>
                <c:pt idx="3">
                  <c:v>Sometimes</c:v>
                </c:pt>
              </c:strCache>
            </c:strRef>
          </c:cat>
          <c:val>
            <c:numRef>
              <c:f>'Figure 3.32'!$C$3:$C$6</c:f>
              <c:numCache>
                <c:formatCode>0.0</c:formatCode>
                <c:ptCount val="4"/>
                <c:pt idx="0">
                  <c:v>19.34</c:v>
                </c:pt>
                <c:pt idx="1">
                  <c:v>19.39</c:v>
                </c:pt>
                <c:pt idx="2">
                  <c:v>29.7</c:v>
                </c:pt>
                <c:pt idx="3">
                  <c:v>31.57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1-469D-8907-1E930A9E05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76185887"/>
        <c:axId val="1976183391"/>
      </c:barChart>
      <c:catAx>
        <c:axId val="19761858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6183391"/>
        <c:crosses val="autoZero"/>
        <c:auto val="1"/>
        <c:lblAlgn val="ctr"/>
        <c:lblOffset val="100"/>
        <c:noMultiLvlLbl val="0"/>
      </c:catAx>
      <c:valAx>
        <c:axId val="19761833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6185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2.5'!$C$4</c:f>
              <c:strCache>
                <c:ptCount val="1"/>
                <c:pt idx="0">
                  <c:v>Total assault with GBH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2.5'!$D$3:$K$3</c:f>
              <c:strCache>
                <c:ptCount val="8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</c:strCache>
            </c:strRef>
          </c:cat>
          <c:val>
            <c:numRef>
              <c:f>'Figure 2.5'!$D$4:$K$4</c:f>
              <c:numCache>
                <c:formatCode>#,##0</c:formatCode>
                <c:ptCount val="8"/>
                <c:pt idx="0">
                  <c:v>308.21219639667385</c:v>
                </c:pt>
                <c:pt idx="1">
                  <c:v>300.16870503037683</c:v>
                </c:pt>
                <c:pt idx="2">
                  <c:v>290.17264866861768</c:v>
                </c:pt>
                <c:pt idx="3">
                  <c:v>292.10773019331697</c:v>
                </c:pt>
                <c:pt idx="4">
                  <c:v>280.89594213867076</c:v>
                </c:pt>
                <c:pt idx="5" formatCode="0">
                  <c:v>278.02923499418836</c:v>
                </c:pt>
                <c:pt idx="6" formatCode="0">
                  <c:v>268.69403761327118</c:v>
                </c:pt>
                <c:pt idx="7" formatCode="0">
                  <c:v>276.6330798886961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9-4FB7-9882-7357EBB1644D}"/>
            </c:ext>
          </c:extLst>
        </c:ser>
        <c:ser>
          <c:idx val="1"/>
          <c:order val="1"/>
          <c:tx>
            <c:strRef>
              <c:f>'Figure 2.5'!$C$5</c:f>
              <c:strCache>
                <c:ptCount val="1"/>
                <c:pt idx="0">
                  <c:v>Children assault with GBH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2.5'!$D$3:$K$3</c:f>
              <c:strCache>
                <c:ptCount val="8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</c:strCache>
            </c:strRef>
          </c:cat>
          <c:val>
            <c:numRef>
              <c:f>'Figure 2.5'!$D$5:$K$5</c:f>
              <c:numCache>
                <c:formatCode>#,##0</c:formatCode>
                <c:ptCount val="8"/>
                <c:pt idx="0">
                  <c:v>58.111769718011935</c:v>
                </c:pt>
                <c:pt idx="1">
                  <c:v>46.329231401837006</c:v>
                </c:pt>
                <c:pt idx="2">
                  <c:v>48.15033276794582</c:v>
                </c:pt>
                <c:pt idx="3">
                  <c:v>48.092848433739078</c:v>
                </c:pt>
                <c:pt idx="4">
                  <c:v>40.599866815017087</c:v>
                </c:pt>
                <c:pt idx="5" formatCode="0">
                  <c:v>27.103188213575375</c:v>
                </c:pt>
                <c:pt idx="6" formatCode="0">
                  <c:v>28.059848875185548</c:v>
                </c:pt>
                <c:pt idx="7" formatCode="0">
                  <c:v>28.909749824356982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9-4FB7-9882-7357EBB1644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41215103"/>
        <c:axId val="541217599"/>
      </c:lineChart>
      <c:catAx>
        <c:axId val="541215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217599"/>
        <c:crosses val="autoZero"/>
        <c:auto val="1"/>
        <c:lblAlgn val="ctr"/>
        <c:lblOffset val="100"/>
        <c:noMultiLvlLbl val="0"/>
      </c:catAx>
      <c:valAx>
        <c:axId val="5412175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100 000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215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2.6'!$C$4</c:f>
              <c:strCache>
                <c:ptCount val="1"/>
                <c:pt idx="0">
                  <c:v>Attempted murder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'Figure 2.6'!$D$1:$M$3</c:f>
              <c:multiLvlStrCache>
                <c:ptCount val="10"/>
                <c:lvl>
                  <c:pt idx="0">
                    <c:v>Female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Male</c:v>
                  </c:pt>
                  <c:pt idx="4">
                    <c:v>Female</c:v>
                  </c:pt>
                  <c:pt idx="5">
                    <c:v>Male</c:v>
                  </c:pt>
                  <c:pt idx="6">
                    <c:v>Female</c:v>
                  </c:pt>
                  <c:pt idx="7">
                    <c:v>Male</c:v>
                  </c:pt>
                  <c:pt idx="8">
                    <c:v>Female</c:v>
                  </c:pt>
                  <c:pt idx="9">
                    <c:v>Male</c:v>
                  </c:pt>
                </c:lvl>
                <c:lvl>
                  <c:pt idx="0">
                    <c:v>2015/16</c:v>
                  </c:pt>
                  <c:pt idx="2">
                    <c:v>2016/17</c:v>
                  </c:pt>
                  <c:pt idx="4">
                    <c:v>2017/18</c:v>
                  </c:pt>
                  <c:pt idx="6">
                    <c:v>2018/19</c:v>
                  </c:pt>
                  <c:pt idx="8">
                    <c:v>2019/20</c:v>
                  </c:pt>
                </c:lvl>
              </c:multiLvlStrCache>
            </c:multiLvlStrRef>
          </c:cat>
          <c:val>
            <c:numRef>
              <c:f>'Figure 2.6'!$D$4:$M$4</c:f>
              <c:numCache>
                <c:formatCode>0.0</c:formatCode>
                <c:ptCount val="10"/>
                <c:pt idx="0">
                  <c:v>26.69</c:v>
                </c:pt>
                <c:pt idx="1">
                  <c:v>73.31</c:v>
                </c:pt>
                <c:pt idx="2">
                  <c:v>28.11</c:v>
                </c:pt>
                <c:pt idx="3">
                  <c:v>71.89</c:v>
                </c:pt>
                <c:pt idx="4">
                  <c:v>26.69</c:v>
                </c:pt>
                <c:pt idx="5">
                  <c:v>73.31</c:v>
                </c:pt>
                <c:pt idx="6">
                  <c:v>29.6</c:v>
                </c:pt>
                <c:pt idx="7">
                  <c:v>70.400000000000006</c:v>
                </c:pt>
                <c:pt idx="8">
                  <c:v>35.159999999999997</c:v>
                </c:pt>
                <c:pt idx="9">
                  <c:v>64.84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B-40DB-98DA-214EB13D18E3}"/>
            </c:ext>
          </c:extLst>
        </c:ser>
        <c:ser>
          <c:idx val="1"/>
          <c:order val="1"/>
          <c:tx>
            <c:strRef>
              <c:f>'Figure 2.6'!$C$5</c:f>
              <c:strCache>
                <c:ptCount val="1"/>
                <c:pt idx="0">
                  <c:v>Murder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'Figure 2.6'!$D$1:$M$3</c:f>
              <c:multiLvlStrCache>
                <c:ptCount val="10"/>
                <c:lvl>
                  <c:pt idx="0">
                    <c:v>Female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Male</c:v>
                  </c:pt>
                  <c:pt idx="4">
                    <c:v>Female</c:v>
                  </c:pt>
                  <c:pt idx="5">
                    <c:v>Male</c:v>
                  </c:pt>
                  <c:pt idx="6">
                    <c:v>Female</c:v>
                  </c:pt>
                  <c:pt idx="7">
                    <c:v>Male</c:v>
                  </c:pt>
                  <c:pt idx="8">
                    <c:v>Female</c:v>
                  </c:pt>
                  <c:pt idx="9">
                    <c:v>Male</c:v>
                  </c:pt>
                </c:lvl>
                <c:lvl>
                  <c:pt idx="0">
                    <c:v>2015/16</c:v>
                  </c:pt>
                  <c:pt idx="2">
                    <c:v>2016/17</c:v>
                  </c:pt>
                  <c:pt idx="4">
                    <c:v>2017/18</c:v>
                  </c:pt>
                  <c:pt idx="6">
                    <c:v>2018/19</c:v>
                  </c:pt>
                  <c:pt idx="8">
                    <c:v>2019/20</c:v>
                  </c:pt>
                </c:lvl>
              </c:multiLvlStrCache>
            </c:multiLvlStrRef>
          </c:cat>
          <c:val>
            <c:numRef>
              <c:f>'Figure 2.6'!$D$5:$M$5</c:f>
              <c:numCache>
                <c:formatCode>0.0</c:formatCode>
                <c:ptCount val="10"/>
                <c:pt idx="0">
                  <c:v>29.62</c:v>
                </c:pt>
                <c:pt idx="1">
                  <c:v>70.38</c:v>
                </c:pt>
                <c:pt idx="2">
                  <c:v>29.05</c:v>
                </c:pt>
                <c:pt idx="3">
                  <c:v>70.95</c:v>
                </c:pt>
                <c:pt idx="4">
                  <c:v>29.52</c:v>
                </c:pt>
                <c:pt idx="5">
                  <c:v>70.48</c:v>
                </c:pt>
                <c:pt idx="6">
                  <c:v>29.71</c:v>
                </c:pt>
                <c:pt idx="7">
                  <c:v>70.290000000000006</c:v>
                </c:pt>
                <c:pt idx="8">
                  <c:v>31.02</c:v>
                </c:pt>
                <c:pt idx="9">
                  <c:v>68.98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5B-40DB-98DA-214EB13D1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111711"/>
        <c:axId val="1600112127"/>
      </c:barChart>
      <c:catAx>
        <c:axId val="1600111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112127"/>
        <c:crosses val="autoZero"/>
        <c:auto val="1"/>
        <c:lblAlgn val="ctr"/>
        <c:lblOffset val="100"/>
        <c:noMultiLvlLbl val="0"/>
      </c:catAx>
      <c:valAx>
        <c:axId val="16001121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11171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2.7'!$B$3</c:f>
              <c:strCache>
                <c:ptCount val="1"/>
                <c:pt idx="0">
                  <c:v>Total murder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2.7'!$C$2:$J$2</c:f>
              <c:strCache>
                <c:ptCount val="8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</c:strCache>
            </c:strRef>
          </c:cat>
          <c:val>
            <c:numRef>
              <c:f>'Figure 2.7'!$C$3:$J$3</c:f>
              <c:numCache>
                <c:formatCode>0</c:formatCode>
                <c:ptCount val="8"/>
                <c:pt idx="0">
                  <c:v>31.460952060672984</c:v>
                </c:pt>
                <c:pt idx="1">
                  <c:v>33.455291970610297</c:v>
                </c:pt>
                <c:pt idx="2">
                  <c:v>35.260713844620973</c:v>
                </c:pt>
                <c:pt idx="3">
                  <c:v>35.91487085620988</c:v>
                </c:pt>
                <c:pt idx="4">
                  <c:v>35.929138472331786</c:v>
                </c:pt>
                <c:pt idx="5">
                  <c:v>33.306141322600347</c:v>
                </c:pt>
                <c:pt idx="6">
                  <c:v>41.549382598713983</c:v>
                </c:pt>
                <c:pt idx="7">
                  <c:v>44.494139791248536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5-4B5B-885A-DC7ECF034126}"/>
            </c:ext>
          </c:extLst>
        </c:ser>
        <c:ser>
          <c:idx val="1"/>
          <c:order val="1"/>
          <c:tx>
            <c:strRef>
              <c:f>'Figure 2.7'!$B$4</c:f>
              <c:strCache>
                <c:ptCount val="1"/>
                <c:pt idx="0">
                  <c:v>Children murder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2.7'!$C$2:$J$2</c:f>
              <c:strCache>
                <c:ptCount val="8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</c:strCache>
            </c:strRef>
          </c:cat>
          <c:val>
            <c:numRef>
              <c:f>'Figure 2.7'!$C$4:$J$4</c:f>
              <c:numCache>
                <c:formatCode>0</c:formatCode>
                <c:ptCount val="8"/>
                <c:pt idx="0">
                  <c:v>5.7031507186348502</c:v>
                </c:pt>
                <c:pt idx="1">
                  <c:v>5.5334807244965249</c:v>
                </c:pt>
                <c:pt idx="2">
                  <c:v>5.9094081274548724</c:v>
                </c:pt>
                <c:pt idx="3">
                  <c:v>5.5045709397434441</c:v>
                </c:pt>
                <c:pt idx="4">
                  <c:v>5.1206562162673173</c:v>
                </c:pt>
                <c:pt idx="5">
                  <c:v>4.0712299697084982</c:v>
                </c:pt>
                <c:pt idx="6">
                  <c:v>4.6890463637577966</c:v>
                </c:pt>
                <c:pt idx="7">
                  <c:v>4.3327655746990255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5-4B5B-885A-DC7ECF03412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79331839"/>
        <c:axId val="779328511"/>
      </c:lineChart>
      <c:catAx>
        <c:axId val="779331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9328511"/>
        <c:crosses val="autoZero"/>
        <c:auto val="1"/>
        <c:lblAlgn val="ctr"/>
        <c:lblOffset val="100"/>
        <c:noMultiLvlLbl val="0"/>
      </c:catAx>
      <c:valAx>
        <c:axId val="7793285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100 000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9331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2.8'!$C$4</c:f>
              <c:strCache>
                <c:ptCount val="1"/>
                <c:pt idx="0">
                  <c:v>Child trafficking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'Figure 2.8'!$D$2:$M$3</c:f>
              <c:multiLvlStrCache>
                <c:ptCount val="10"/>
                <c:lvl>
                  <c:pt idx="0">
                    <c:v>Female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Male</c:v>
                  </c:pt>
                  <c:pt idx="4">
                    <c:v>Female</c:v>
                  </c:pt>
                  <c:pt idx="5">
                    <c:v>Male</c:v>
                  </c:pt>
                  <c:pt idx="6">
                    <c:v>Female</c:v>
                  </c:pt>
                  <c:pt idx="7">
                    <c:v>Male</c:v>
                  </c:pt>
                  <c:pt idx="8">
                    <c:v>Female</c:v>
                  </c:pt>
                  <c:pt idx="9">
                    <c:v>Male</c:v>
                  </c:pt>
                </c:lvl>
                <c:lvl>
                  <c:pt idx="0">
                    <c:v>2015/16</c:v>
                  </c:pt>
                  <c:pt idx="2">
                    <c:v>2016/17</c:v>
                  </c:pt>
                  <c:pt idx="4">
                    <c:v>2017/18</c:v>
                  </c:pt>
                  <c:pt idx="6">
                    <c:v>2018/19</c:v>
                  </c:pt>
                  <c:pt idx="8">
                    <c:v>2019/20</c:v>
                  </c:pt>
                </c:lvl>
              </c:multiLvlStrCache>
            </c:multiLvlStrRef>
          </c:cat>
          <c:val>
            <c:numRef>
              <c:f>'Figure 2.8'!$D$4:$M$4</c:f>
              <c:numCache>
                <c:formatCode>0.0</c:formatCode>
                <c:ptCount val="10"/>
                <c:pt idx="0">
                  <c:v>76.58</c:v>
                </c:pt>
                <c:pt idx="1">
                  <c:v>23.42</c:v>
                </c:pt>
                <c:pt idx="2">
                  <c:v>70.59</c:v>
                </c:pt>
                <c:pt idx="3">
                  <c:v>29.41</c:v>
                </c:pt>
                <c:pt idx="4">
                  <c:v>73.260000000000005</c:v>
                </c:pt>
                <c:pt idx="5">
                  <c:v>26.74</c:v>
                </c:pt>
                <c:pt idx="6">
                  <c:v>75.27</c:v>
                </c:pt>
                <c:pt idx="7">
                  <c:v>24.73</c:v>
                </c:pt>
                <c:pt idx="8">
                  <c:v>74.180000000000007</c:v>
                </c:pt>
                <c:pt idx="9">
                  <c:v>25.82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E-43A8-9B6F-01BA9FCF9CB9}"/>
            </c:ext>
          </c:extLst>
        </c:ser>
        <c:ser>
          <c:idx val="1"/>
          <c:order val="1"/>
          <c:tx>
            <c:strRef>
              <c:f>'Figure 2.8'!$C$5</c:f>
              <c:strCache>
                <c:ptCount val="1"/>
                <c:pt idx="0">
                  <c:v>Abduction(Common or statuary law)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'Figure 2.8'!$D$2:$M$3</c:f>
              <c:multiLvlStrCache>
                <c:ptCount val="10"/>
                <c:lvl>
                  <c:pt idx="0">
                    <c:v>Female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Male</c:v>
                  </c:pt>
                  <c:pt idx="4">
                    <c:v>Female</c:v>
                  </c:pt>
                  <c:pt idx="5">
                    <c:v>Male</c:v>
                  </c:pt>
                  <c:pt idx="6">
                    <c:v>Female</c:v>
                  </c:pt>
                  <c:pt idx="7">
                    <c:v>Male</c:v>
                  </c:pt>
                  <c:pt idx="8">
                    <c:v>Female</c:v>
                  </c:pt>
                  <c:pt idx="9">
                    <c:v>Male</c:v>
                  </c:pt>
                </c:lvl>
                <c:lvl>
                  <c:pt idx="0">
                    <c:v>2015/16</c:v>
                  </c:pt>
                  <c:pt idx="2">
                    <c:v>2016/17</c:v>
                  </c:pt>
                  <c:pt idx="4">
                    <c:v>2017/18</c:v>
                  </c:pt>
                  <c:pt idx="6">
                    <c:v>2018/19</c:v>
                  </c:pt>
                  <c:pt idx="8">
                    <c:v>2019/20</c:v>
                  </c:pt>
                </c:lvl>
              </c:multiLvlStrCache>
            </c:multiLvlStrRef>
          </c:cat>
          <c:val>
            <c:numRef>
              <c:f>'Figure 2.8'!$D$5:$M$5</c:f>
              <c:numCache>
                <c:formatCode>0.0</c:formatCode>
                <c:ptCount val="10"/>
                <c:pt idx="0">
                  <c:v>88.04</c:v>
                </c:pt>
                <c:pt idx="1">
                  <c:v>11.96</c:v>
                </c:pt>
                <c:pt idx="2">
                  <c:v>82.68</c:v>
                </c:pt>
                <c:pt idx="3">
                  <c:v>17.32</c:v>
                </c:pt>
                <c:pt idx="4">
                  <c:v>80</c:v>
                </c:pt>
                <c:pt idx="5">
                  <c:v>20</c:v>
                </c:pt>
                <c:pt idx="6">
                  <c:v>87.17</c:v>
                </c:pt>
                <c:pt idx="7">
                  <c:v>12.83</c:v>
                </c:pt>
                <c:pt idx="8">
                  <c:v>90.39</c:v>
                </c:pt>
                <c:pt idx="9">
                  <c:v>9.61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DE-43A8-9B6F-01BA9FCF9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6111119"/>
        <c:axId val="1596111535"/>
      </c:barChart>
      <c:catAx>
        <c:axId val="1596111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6111535"/>
        <c:crosses val="autoZero"/>
        <c:auto val="1"/>
        <c:lblAlgn val="ctr"/>
        <c:lblOffset val="100"/>
        <c:noMultiLvlLbl val="0"/>
      </c:catAx>
      <c:valAx>
        <c:axId val="15961115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Percetnage(%)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611111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136482939632541E-2"/>
          <c:y val="6.8415051311288486E-2"/>
          <c:w val="0.87753018372703417"/>
          <c:h val="0.78307341000846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'[1]Graphs2006-2021'!$A$29</c:f>
              <c:strCache>
                <c:ptCount val="1"/>
                <c:pt idx="0">
                  <c:v>Civil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'[1]Graphs2006-2021'!$B$28:$Q$28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'[1]Graphs2006-2021'!$B$29:$Q$29</c:f>
              <c:numCache>
                <c:formatCode>General</c:formatCode>
                <c:ptCount val="16"/>
                <c:pt idx="0">
                  <c:v>579</c:v>
                </c:pt>
                <c:pt idx="1">
                  <c:v>504</c:v>
                </c:pt>
                <c:pt idx="2">
                  <c:v>524</c:v>
                </c:pt>
                <c:pt idx="3">
                  <c:v>437</c:v>
                </c:pt>
                <c:pt idx="4">
                  <c:v>302</c:v>
                </c:pt>
                <c:pt idx="5">
                  <c:v>256</c:v>
                </c:pt>
                <c:pt idx="6">
                  <c:v>215</c:v>
                </c:pt>
                <c:pt idx="7">
                  <c:v>186</c:v>
                </c:pt>
                <c:pt idx="8">
                  <c:v>141</c:v>
                </c:pt>
                <c:pt idx="9">
                  <c:v>83</c:v>
                </c:pt>
                <c:pt idx="10">
                  <c:v>103</c:v>
                </c:pt>
                <c:pt idx="11">
                  <c:v>72</c:v>
                </c:pt>
                <c:pt idx="12">
                  <c:v>55</c:v>
                </c:pt>
                <c:pt idx="13">
                  <c:v>71</c:v>
                </c:pt>
                <c:pt idx="14">
                  <c:v>39</c:v>
                </c:pt>
                <c:pt idx="1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E-4D15-A6AD-18A6F42C890B}"/>
            </c:ext>
          </c:extLst>
        </c:ser>
        <c:ser>
          <c:idx val="1"/>
          <c:order val="1"/>
          <c:tx>
            <c:strRef>
              <c:f>'[1]Graphs2006-2021'!$A$30</c:f>
              <c:strCache>
                <c:ptCount val="1"/>
                <c:pt idx="0">
                  <c:v>Customary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cat>
            <c:numRef>
              <c:f>'[1]Graphs2006-2021'!$B$28:$Q$28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'[1]Graphs2006-2021'!$B$30:$Q$30</c:f>
              <c:numCache>
                <c:formatCode>General</c:formatCode>
                <c:ptCount val="16"/>
                <c:pt idx="0">
                  <c:v>999</c:v>
                </c:pt>
                <c:pt idx="1">
                  <c:v>2612</c:v>
                </c:pt>
                <c:pt idx="2">
                  <c:v>1460</c:v>
                </c:pt>
                <c:pt idx="3">
                  <c:v>1423</c:v>
                </c:pt>
                <c:pt idx="4">
                  <c:v>815</c:v>
                </c:pt>
                <c:pt idx="5">
                  <c:v>188</c:v>
                </c:pt>
                <c:pt idx="6">
                  <c:v>131</c:v>
                </c:pt>
                <c:pt idx="7">
                  <c:v>88</c:v>
                </c:pt>
                <c:pt idx="8">
                  <c:v>53</c:v>
                </c:pt>
                <c:pt idx="9">
                  <c:v>125</c:v>
                </c:pt>
                <c:pt idx="10">
                  <c:v>266</c:v>
                </c:pt>
                <c:pt idx="11">
                  <c:v>85</c:v>
                </c:pt>
                <c:pt idx="12">
                  <c:v>146</c:v>
                </c:pt>
                <c:pt idx="13">
                  <c:v>130</c:v>
                </c:pt>
                <c:pt idx="14">
                  <c:v>77</c:v>
                </c:pt>
                <c:pt idx="15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BE-4D15-A6AD-18A6F42C8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73416160"/>
        <c:axId val="773416576"/>
      </c:barChart>
      <c:lineChart>
        <c:grouping val="standard"/>
        <c:varyColors val="0"/>
        <c:ser>
          <c:idx val="2"/>
          <c:order val="2"/>
          <c:tx>
            <c:strRef>
              <c:f>'[1]Graphs2006-2021'!$A$31</c:f>
              <c:strCache>
                <c:ptCount val="1"/>
                <c:pt idx="0">
                  <c:v>Child marriages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'[1]Graphs2006-2021'!$B$28:$Q$28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'[1]Graphs2006-2021'!$B$31:$Q$31</c:f>
              <c:numCache>
                <c:formatCode>General</c:formatCode>
                <c:ptCount val="16"/>
                <c:pt idx="0">
                  <c:v>1578</c:v>
                </c:pt>
                <c:pt idx="1">
                  <c:v>3116</c:v>
                </c:pt>
                <c:pt idx="2">
                  <c:v>1984</c:v>
                </c:pt>
                <c:pt idx="3">
                  <c:v>1860</c:v>
                </c:pt>
                <c:pt idx="4">
                  <c:v>1117</c:v>
                </c:pt>
                <c:pt idx="5">
                  <c:v>444</c:v>
                </c:pt>
                <c:pt idx="6">
                  <c:v>346</c:v>
                </c:pt>
                <c:pt idx="7">
                  <c:v>274</c:v>
                </c:pt>
                <c:pt idx="8">
                  <c:v>194</c:v>
                </c:pt>
                <c:pt idx="9">
                  <c:v>208</c:v>
                </c:pt>
                <c:pt idx="10">
                  <c:v>369</c:v>
                </c:pt>
                <c:pt idx="11">
                  <c:v>157</c:v>
                </c:pt>
                <c:pt idx="12">
                  <c:v>201</c:v>
                </c:pt>
                <c:pt idx="13">
                  <c:v>201</c:v>
                </c:pt>
                <c:pt idx="14">
                  <c:v>116</c:v>
                </c:pt>
                <c:pt idx="15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BE-4D15-A6AD-18A6F42C8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416160"/>
        <c:axId val="773416576"/>
      </c:lineChart>
      <c:catAx>
        <c:axId val="77341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3416576"/>
        <c:crosses val="autoZero"/>
        <c:auto val="1"/>
        <c:lblAlgn val="ctr"/>
        <c:lblOffset val="100"/>
        <c:noMultiLvlLbl val="0"/>
      </c:catAx>
      <c:valAx>
        <c:axId val="7734165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3416160"/>
        <c:crosses val="autoZero"/>
        <c:crossBetween val="between"/>
        <c:majorUnit val="2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28</xdr:row>
      <xdr:rowOff>142874</xdr:rowOff>
    </xdr:from>
    <xdr:to>
      <xdr:col>7</xdr:col>
      <xdr:colOff>438150</xdr:colOff>
      <xdr:row>45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6</xdr:row>
      <xdr:rowOff>161924</xdr:rowOff>
    </xdr:from>
    <xdr:to>
      <xdr:col>12</xdr:col>
      <xdr:colOff>596900</xdr:colOff>
      <xdr:row>23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18</xdr:col>
      <xdr:colOff>577850</xdr:colOff>
      <xdr:row>25</xdr:row>
      <xdr:rowOff>49530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12</xdr:row>
      <xdr:rowOff>15875</xdr:rowOff>
    </xdr:from>
    <xdr:to>
      <xdr:col>7</xdr:col>
      <xdr:colOff>603249</xdr:colOff>
      <xdr:row>26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14</xdr:row>
      <xdr:rowOff>0</xdr:rowOff>
    </xdr:from>
    <xdr:to>
      <xdr:col>7</xdr:col>
      <xdr:colOff>63501</xdr:colOff>
      <xdr:row>30</xdr:row>
      <xdr:rowOff>168275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60324</xdr:colOff>
      <xdr:row>7</xdr:row>
      <xdr:rowOff>66674</xdr:rowOff>
    </xdr:from>
    <xdr:to>
      <xdr:col>13</xdr:col>
      <xdr:colOff>19049</xdr:colOff>
      <xdr:row>30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7</xdr:row>
      <xdr:rowOff>34924</xdr:rowOff>
    </xdr:from>
    <xdr:to>
      <xdr:col>11</xdr:col>
      <xdr:colOff>584199</xdr:colOff>
      <xdr:row>29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41274</xdr:colOff>
      <xdr:row>5</xdr:row>
      <xdr:rowOff>15875</xdr:rowOff>
    </xdr:from>
    <xdr:to>
      <xdr:col>7</xdr:col>
      <xdr:colOff>12699</xdr:colOff>
      <xdr:row>19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12</xdr:col>
      <xdr:colOff>113030</xdr:colOff>
      <xdr:row>29</xdr:row>
      <xdr:rowOff>18415</xdr:rowOff>
    </xdr:to>
    <xdr:pic>
      <xdr:nvPicPr>
        <xdr:cNvPr id="5" name="Picture 4" descr="C:\Users\vuledzanip\Desktop\Social Stats\Education_Unit\Crime against Children Report _2024\Hot spot maps\Rape H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84150"/>
          <a:ext cx="6209030" cy="51746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5</xdr:row>
      <xdr:rowOff>174625</xdr:rowOff>
    </xdr:from>
    <xdr:to>
      <xdr:col>9</xdr:col>
      <xdr:colOff>19049</xdr:colOff>
      <xdr:row>20</xdr:row>
      <xdr:rowOff>155575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12</xdr:col>
      <xdr:colOff>114300</xdr:colOff>
      <xdr:row>22</xdr:row>
      <xdr:rowOff>125730</xdr:rowOff>
    </xdr:to>
    <xdr:pic>
      <xdr:nvPicPr>
        <xdr:cNvPr id="6" name="Picture 5" descr="C:\Users\vuledzanip\Desktop\Social Stats\Education_Unit\Crime against Children Report _2024\Hot spot maps\sexual assualt HP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84150"/>
          <a:ext cx="6210300" cy="3992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82550</xdr:colOff>
      <xdr:row>6</xdr:row>
      <xdr:rowOff>9524</xdr:rowOff>
    </xdr:from>
    <xdr:to>
      <xdr:col>10</xdr:col>
      <xdr:colOff>193675</xdr:colOff>
      <xdr:row>22</xdr:row>
      <xdr:rowOff>184149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</xdr:row>
      <xdr:rowOff>22225</xdr:rowOff>
    </xdr:from>
    <xdr:to>
      <xdr:col>12</xdr:col>
      <xdr:colOff>352425</xdr:colOff>
      <xdr:row>17</xdr:row>
      <xdr:rowOff>3175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7</xdr:col>
      <xdr:colOff>262146</xdr:colOff>
      <xdr:row>40</xdr:row>
      <xdr:rowOff>71207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517900"/>
          <a:ext cx="6066046" cy="393835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0</xdr:row>
      <xdr:rowOff>149225</xdr:rowOff>
    </xdr:from>
    <xdr:to>
      <xdr:col>11</xdr:col>
      <xdr:colOff>542925</xdr:colOff>
      <xdr:row>12</xdr:row>
      <xdr:rowOff>146050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400920-36F5-427D-E078-7DDA1B661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</xdr:colOff>
      <xdr:row>0</xdr:row>
      <xdr:rowOff>28575</xdr:rowOff>
    </xdr:from>
    <xdr:to>
      <xdr:col>11</xdr:col>
      <xdr:colOff>346075</xdr:colOff>
      <xdr:row>11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69573A9-9F17-4022-F386-F31B28A61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10</xdr:col>
      <xdr:colOff>365125</xdr:colOff>
      <xdr:row>22</xdr:row>
      <xdr:rowOff>53975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79375</xdr:colOff>
      <xdr:row>1</xdr:row>
      <xdr:rowOff>34924</xdr:rowOff>
    </xdr:from>
    <xdr:to>
      <xdr:col>14</xdr:col>
      <xdr:colOff>384175</xdr:colOff>
      <xdr:row>16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28B101-259B-687B-2B5C-DDDE63137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6</xdr:row>
      <xdr:rowOff>171450</xdr:rowOff>
    </xdr:from>
    <xdr:to>
      <xdr:col>9</xdr:col>
      <xdr:colOff>177799</xdr:colOff>
      <xdr:row>21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5</xdr:col>
      <xdr:colOff>1543049</xdr:colOff>
      <xdr:row>24</xdr:row>
      <xdr:rowOff>28575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4</xdr:col>
      <xdr:colOff>1470025</xdr:colOff>
      <xdr:row>25</xdr:row>
      <xdr:rowOff>165100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6</xdr:col>
      <xdr:colOff>0</xdr:colOff>
      <xdr:row>23</xdr:row>
      <xdr:rowOff>57150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5</xdr:row>
      <xdr:rowOff>161925</xdr:rowOff>
    </xdr:from>
    <xdr:to>
      <xdr:col>11</xdr:col>
      <xdr:colOff>603250</xdr:colOff>
      <xdr:row>21</xdr:row>
      <xdr:rowOff>171451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155576</xdr:colOff>
      <xdr:row>25</xdr:row>
      <xdr:rowOff>165100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0</xdr:row>
      <xdr:rowOff>0</xdr:rowOff>
    </xdr:from>
    <xdr:to>
      <xdr:col>9</xdr:col>
      <xdr:colOff>31749</xdr:colOff>
      <xdr:row>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10</xdr:row>
      <xdr:rowOff>0</xdr:rowOff>
    </xdr:from>
    <xdr:to>
      <xdr:col>6</xdr:col>
      <xdr:colOff>276225</xdr:colOff>
      <xdr:row>24</xdr:row>
      <xdr:rowOff>165100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257175</xdr:colOff>
      <xdr:row>26</xdr:row>
      <xdr:rowOff>165100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200024</xdr:colOff>
      <xdr:row>19</xdr:row>
      <xdr:rowOff>136525</xdr:rowOff>
    </xdr:from>
    <xdr:to>
      <xdr:col>3</xdr:col>
      <xdr:colOff>2190749</xdr:colOff>
      <xdr:row>34</xdr:row>
      <xdr:rowOff>117475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7</xdr:col>
      <xdr:colOff>590550</xdr:colOff>
      <xdr:row>25</xdr:row>
      <xdr:rowOff>168275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22224</xdr:colOff>
      <xdr:row>19</xdr:row>
      <xdr:rowOff>15874</xdr:rowOff>
    </xdr:from>
    <xdr:to>
      <xdr:col>3</xdr:col>
      <xdr:colOff>0</xdr:colOff>
      <xdr:row>37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292AB47-2F6A-34C9-B37D-D5D445396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606425</xdr:colOff>
      <xdr:row>6</xdr:row>
      <xdr:rowOff>15875</xdr:rowOff>
    </xdr:from>
    <xdr:to>
      <xdr:col>7</xdr:col>
      <xdr:colOff>352425</xdr:colOff>
      <xdr:row>20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606425</xdr:colOff>
      <xdr:row>6</xdr:row>
      <xdr:rowOff>28575</xdr:rowOff>
    </xdr:from>
    <xdr:to>
      <xdr:col>7</xdr:col>
      <xdr:colOff>415925</xdr:colOff>
      <xdr:row>21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</xdr:colOff>
      <xdr:row>14</xdr:row>
      <xdr:rowOff>161925</xdr:rowOff>
    </xdr:from>
    <xdr:to>
      <xdr:col>11</xdr:col>
      <xdr:colOff>441325</xdr:colOff>
      <xdr:row>29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5</xdr:row>
      <xdr:rowOff>174625</xdr:rowOff>
    </xdr:from>
    <xdr:to>
      <xdr:col>8</xdr:col>
      <xdr:colOff>15875</xdr:colOff>
      <xdr:row>20</xdr:row>
      <xdr:rowOff>155575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123825</xdr:rowOff>
    </xdr:from>
    <xdr:to>
      <xdr:col>7</xdr:col>
      <xdr:colOff>800099</xdr:colOff>
      <xdr:row>20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</xdr:colOff>
      <xdr:row>7</xdr:row>
      <xdr:rowOff>34924</xdr:rowOff>
    </xdr:from>
    <xdr:to>
      <xdr:col>8</xdr:col>
      <xdr:colOff>0</xdr:colOff>
      <xdr:row>25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606424</xdr:colOff>
      <xdr:row>19</xdr:row>
      <xdr:rowOff>9524</xdr:rowOff>
    </xdr:from>
    <xdr:to>
      <xdr:col>4</xdr:col>
      <xdr:colOff>12699</xdr:colOff>
      <xdr:row>32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22224</xdr:colOff>
      <xdr:row>7</xdr:row>
      <xdr:rowOff>180975</xdr:rowOff>
    </xdr:from>
    <xdr:to>
      <xdr:col>10</xdr:col>
      <xdr:colOff>25399</xdr:colOff>
      <xdr:row>22</xdr:row>
      <xdr:rowOff>161925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5</xdr:row>
      <xdr:rowOff>174624</xdr:rowOff>
    </xdr:from>
    <xdr:to>
      <xdr:col>5</xdr:col>
      <xdr:colOff>565150</xdr:colOff>
      <xdr:row>23</xdr:row>
      <xdr:rowOff>12699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6</xdr:row>
      <xdr:rowOff>15875</xdr:rowOff>
    </xdr:from>
    <xdr:to>
      <xdr:col>8</xdr:col>
      <xdr:colOff>333375</xdr:colOff>
      <xdr:row>20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22225</xdr:colOff>
      <xdr:row>2</xdr:row>
      <xdr:rowOff>28575</xdr:rowOff>
    </xdr:from>
    <xdr:to>
      <xdr:col>11</xdr:col>
      <xdr:colOff>327025</xdr:colOff>
      <xdr:row>17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568325</xdr:colOff>
      <xdr:row>4</xdr:row>
      <xdr:rowOff>9525</xdr:rowOff>
    </xdr:from>
    <xdr:to>
      <xdr:col>12</xdr:col>
      <xdr:colOff>263525</xdr:colOff>
      <xdr:row>18</xdr:row>
      <xdr:rowOff>174625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4</xdr:row>
      <xdr:rowOff>22225</xdr:rowOff>
    </xdr:from>
    <xdr:to>
      <xdr:col>13</xdr:col>
      <xdr:colOff>257175</xdr:colOff>
      <xdr:row>19</xdr:row>
      <xdr:rowOff>3175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53975</xdr:colOff>
      <xdr:row>5</xdr:row>
      <xdr:rowOff>174625</xdr:rowOff>
    </xdr:from>
    <xdr:to>
      <xdr:col>3</xdr:col>
      <xdr:colOff>1641475</xdr:colOff>
      <xdr:row>20</xdr:row>
      <xdr:rowOff>155575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44450</xdr:colOff>
      <xdr:row>5</xdr:row>
      <xdr:rowOff>6350</xdr:rowOff>
    </xdr:from>
    <xdr:to>
      <xdr:col>5</xdr:col>
      <xdr:colOff>298450</xdr:colOff>
      <xdr:row>19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C09513-F603-20D9-9FC0-2F2DFBC02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</xdr:colOff>
      <xdr:row>7</xdr:row>
      <xdr:rowOff>9525</xdr:rowOff>
    </xdr:from>
    <xdr:to>
      <xdr:col>10</xdr:col>
      <xdr:colOff>596900</xdr:colOff>
      <xdr:row>21</xdr:row>
      <xdr:rowOff>174625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4</xdr:col>
      <xdr:colOff>508000</xdr:colOff>
      <xdr:row>20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2C9E5A-6E40-5ED5-54BC-C9B172B9A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161925</xdr:rowOff>
    </xdr:from>
    <xdr:to>
      <xdr:col>11</xdr:col>
      <xdr:colOff>314325</xdr:colOff>
      <xdr:row>16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114935</xdr:colOff>
      <xdr:row>25</xdr:row>
      <xdr:rowOff>28575</xdr:rowOff>
    </xdr:to>
    <xdr:pic>
      <xdr:nvPicPr>
        <xdr:cNvPr id="2" name="Picture 1" descr="A map of south africa with red and brown colors&#10;&#10;Description automatically generate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4150"/>
          <a:ext cx="6210935" cy="444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114300</xdr:colOff>
      <xdr:row>24</xdr:row>
      <xdr:rowOff>115570</xdr:rowOff>
    </xdr:to>
    <xdr:pic>
      <xdr:nvPicPr>
        <xdr:cNvPr id="2" name="Picture 1" descr="A map of south africa with red and blue dots&#10;&#10;Description automatically generate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4150"/>
          <a:ext cx="6210300" cy="43510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12</xdr:col>
      <xdr:colOff>114935</xdr:colOff>
      <xdr:row>26</xdr:row>
      <xdr:rowOff>156210</xdr:rowOff>
    </xdr:to>
    <xdr:pic>
      <xdr:nvPicPr>
        <xdr:cNvPr id="7" name="Picture 6" descr="C:\Users\vuledzanip\Desktop\Social Stats\Education_Unit\Crime against Children Report _2024\Hot spot maps\hotspots assult with body harm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52450"/>
          <a:ext cx="6210935" cy="4391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12</xdr:col>
      <xdr:colOff>114300</xdr:colOff>
      <xdr:row>22</xdr:row>
      <xdr:rowOff>32385</xdr:rowOff>
    </xdr:to>
    <xdr:pic>
      <xdr:nvPicPr>
        <xdr:cNvPr id="2" name="Picture 1" descr="C:\Users\vuledzanip\Desktop\Social Stats\Education_Unit\Crime against Children Report _2024\Hot spot maps\common assult H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8300"/>
          <a:ext cx="6210300" cy="37153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5</xdr:row>
      <xdr:rowOff>168275</xdr:rowOff>
    </xdr:from>
    <xdr:to>
      <xdr:col>12</xdr:col>
      <xdr:colOff>6349</xdr:colOff>
      <xdr:row>20</xdr:row>
      <xdr:rowOff>149225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130174</xdr:colOff>
      <xdr:row>5</xdr:row>
      <xdr:rowOff>92075</xdr:rowOff>
    </xdr:from>
    <xdr:to>
      <xdr:col>9</xdr:col>
      <xdr:colOff>666749</xdr:colOff>
      <xdr:row>20</xdr:row>
      <xdr:rowOff>73025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PS_Results/Childmarriag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etr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rends_Limi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s_Final_metro_and_neighb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s2006-2021"/>
      <sheetName val="Tables2006-2021"/>
      <sheetName val="CivilmarriagesProv"/>
      <sheetName val="CustomaryProv"/>
      <sheetName val="ChildMarriageProv"/>
      <sheetName val="Sheet6"/>
    </sheetNames>
    <sheetDataSet>
      <sheetData sheetId="0">
        <row r="28">
          <cell r="B28">
            <v>2006</v>
          </cell>
          <cell r="C28">
            <v>2007</v>
          </cell>
          <cell r="D28">
            <v>2008</v>
          </cell>
          <cell r="E28">
            <v>2009</v>
          </cell>
          <cell r="F28">
            <v>2010</v>
          </cell>
          <cell r="G28">
            <v>2011</v>
          </cell>
          <cell r="H28">
            <v>2012</v>
          </cell>
          <cell r="I28">
            <v>2013</v>
          </cell>
          <cell r="J28">
            <v>2014</v>
          </cell>
          <cell r="K28">
            <v>2015</v>
          </cell>
          <cell r="L28">
            <v>2016</v>
          </cell>
          <cell r="M28">
            <v>2017</v>
          </cell>
          <cell r="N28">
            <v>2018</v>
          </cell>
          <cell r="O28">
            <v>2019</v>
          </cell>
          <cell r="P28">
            <v>2020</v>
          </cell>
          <cell r="Q28">
            <v>2021</v>
          </cell>
        </row>
        <row r="29">
          <cell r="A29" t="str">
            <v>Civil</v>
          </cell>
          <cell r="B29">
            <v>579</v>
          </cell>
          <cell r="C29">
            <v>504</v>
          </cell>
          <cell r="D29">
            <v>524</v>
          </cell>
          <cell r="E29">
            <v>437</v>
          </cell>
          <cell r="F29">
            <v>302</v>
          </cell>
          <cell r="G29">
            <v>256</v>
          </cell>
          <cell r="H29">
            <v>215</v>
          </cell>
          <cell r="I29">
            <v>186</v>
          </cell>
          <cell r="J29">
            <v>141</v>
          </cell>
          <cell r="K29">
            <v>83</v>
          </cell>
          <cell r="L29">
            <v>103</v>
          </cell>
          <cell r="M29">
            <v>72</v>
          </cell>
          <cell r="N29">
            <v>55</v>
          </cell>
          <cell r="O29">
            <v>71</v>
          </cell>
          <cell r="P29">
            <v>39</v>
          </cell>
          <cell r="Q29">
            <v>37</v>
          </cell>
        </row>
        <row r="30">
          <cell r="A30" t="str">
            <v>Customary</v>
          </cell>
          <cell r="B30">
            <v>999</v>
          </cell>
          <cell r="C30">
            <v>2612</v>
          </cell>
          <cell r="D30">
            <v>1460</v>
          </cell>
          <cell r="E30">
            <v>1423</v>
          </cell>
          <cell r="F30">
            <v>815</v>
          </cell>
          <cell r="G30">
            <v>188</v>
          </cell>
          <cell r="H30">
            <v>131</v>
          </cell>
          <cell r="I30">
            <v>88</v>
          </cell>
          <cell r="J30">
            <v>53</v>
          </cell>
          <cell r="K30">
            <v>125</v>
          </cell>
          <cell r="L30">
            <v>266</v>
          </cell>
          <cell r="M30">
            <v>85</v>
          </cell>
          <cell r="N30">
            <v>146</v>
          </cell>
          <cell r="O30">
            <v>130</v>
          </cell>
          <cell r="P30">
            <v>77</v>
          </cell>
          <cell r="Q30">
            <v>170</v>
          </cell>
        </row>
        <row r="31">
          <cell r="A31" t="str">
            <v>Child marriages</v>
          </cell>
          <cell r="B31">
            <v>1578</v>
          </cell>
          <cell r="C31">
            <v>3116</v>
          </cell>
          <cell r="D31">
            <v>1984</v>
          </cell>
          <cell r="E31">
            <v>1860</v>
          </cell>
          <cell r="F31">
            <v>1117</v>
          </cell>
          <cell r="G31">
            <v>444</v>
          </cell>
          <cell r="H31">
            <v>346</v>
          </cell>
          <cell r="I31">
            <v>274</v>
          </cell>
          <cell r="J31">
            <v>194</v>
          </cell>
          <cell r="K31">
            <v>208</v>
          </cell>
          <cell r="L31">
            <v>369</v>
          </cell>
          <cell r="M31">
            <v>157</v>
          </cell>
          <cell r="N31">
            <v>201</v>
          </cell>
          <cell r="O31">
            <v>201</v>
          </cell>
          <cell r="P31">
            <v>116</v>
          </cell>
          <cell r="Q31">
            <v>207</v>
          </cell>
        </row>
      </sheetData>
      <sheetData sheetId="1"/>
      <sheetData sheetId="2">
        <row r="75">
          <cell r="B75">
            <v>2017</v>
          </cell>
          <cell r="C75">
            <v>2018</v>
          </cell>
          <cell r="D75">
            <v>2019</v>
          </cell>
          <cell r="E75">
            <v>2020</v>
          </cell>
          <cell r="F75">
            <v>2021</v>
          </cell>
        </row>
        <row r="76">
          <cell r="A76" t="str">
            <v>WC</v>
          </cell>
          <cell r="B76">
            <v>6</v>
          </cell>
          <cell r="C76">
            <v>5</v>
          </cell>
          <cell r="D76">
            <v>3</v>
          </cell>
          <cell r="E76">
            <v>4</v>
          </cell>
          <cell r="F76">
            <v>3</v>
          </cell>
        </row>
        <row r="77">
          <cell r="A77" t="str">
            <v>EC</v>
          </cell>
          <cell r="B77">
            <v>7</v>
          </cell>
          <cell r="C77">
            <v>4</v>
          </cell>
          <cell r="D77">
            <v>9</v>
          </cell>
          <cell r="E77">
            <v>4</v>
          </cell>
          <cell r="F77">
            <v>2</v>
          </cell>
        </row>
        <row r="78">
          <cell r="A78" t="str">
            <v>NC</v>
          </cell>
          <cell r="B78">
            <v>1</v>
          </cell>
          <cell r="C78">
            <v>2</v>
          </cell>
          <cell r="D78">
            <v>0</v>
          </cell>
          <cell r="E78">
            <v>0</v>
          </cell>
          <cell r="F78">
            <v>2</v>
          </cell>
        </row>
        <row r="79">
          <cell r="A79" t="str">
            <v>FS</v>
          </cell>
          <cell r="B79">
            <v>5</v>
          </cell>
          <cell r="C79">
            <v>11</v>
          </cell>
          <cell r="D79">
            <v>11</v>
          </cell>
          <cell r="E79">
            <v>5</v>
          </cell>
          <cell r="F79">
            <v>7</v>
          </cell>
        </row>
        <row r="80">
          <cell r="A80" t="str">
            <v>KZN</v>
          </cell>
          <cell r="B80">
            <v>12</v>
          </cell>
          <cell r="C80">
            <v>12</v>
          </cell>
          <cell r="D80">
            <v>9</v>
          </cell>
          <cell r="E80">
            <v>9</v>
          </cell>
          <cell r="F80">
            <v>2</v>
          </cell>
        </row>
        <row r="81">
          <cell r="A81" t="str">
            <v>NW</v>
          </cell>
          <cell r="B81">
            <v>7</v>
          </cell>
          <cell r="C81">
            <v>1</v>
          </cell>
          <cell r="D81">
            <v>2</v>
          </cell>
          <cell r="E81">
            <v>2</v>
          </cell>
          <cell r="F81">
            <v>5</v>
          </cell>
        </row>
        <row r="82">
          <cell r="A82" t="str">
            <v>GP</v>
          </cell>
          <cell r="B82">
            <v>20</v>
          </cell>
          <cell r="C82">
            <v>6</v>
          </cell>
          <cell r="D82">
            <v>21</v>
          </cell>
          <cell r="E82">
            <v>6</v>
          </cell>
          <cell r="F82">
            <v>10</v>
          </cell>
        </row>
        <row r="83">
          <cell r="A83" t="str">
            <v>MP</v>
          </cell>
          <cell r="B83">
            <v>3</v>
          </cell>
          <cell r="C83">
            <v>3</v>
          </cell>
          <cell r="D83">
            <v>3</v>
          </cell>
          <cell r="E83">
            <v>3</v>
          </cell>
          <cell r="F83">
            <v>1</v>
          </cell>
        </row>
        <row r="84">
          <cell r="A84" t="str">
            <v>LP</v>
          </cell>
          <cell r="B84">
            <v>4</v>
          </cell>
          <cell r="C84">
            <v>2</v>
          </cell>
          <cell r="D84">
            <v>1</v>
          </cell>
          <cell r="E84">
            <v>3</v>
          </cell>
          <cell r="F84">
            <v>1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xperienced"/>
      <sheetName val="Reported to the police"/>
    </sheetNames>
    <sheetDataSet>
      <sheetData sheetId="0" refreshError="1"/>
      <sheetData sheetId="1">
        <row r="4">
          <cell r="J4" t="str">
            <v>Theft of motor vehicle</v>
          </cell>
          <cell r="K4" t="str">
            <v>Housebreaking/burglary</v>
          </cell>
          <cell r="L4" t="str">
            <v>Home robbery</v>
          </cell>
          <cell r="M4" t="str">
            <v>Murder</v>
          </cell>
          <cell r="N4" t="str">
            <v>Sexual offence</v>
          </cell>
          <cell r="O4" t="str">
            <v>Assault</v>
          </cell>
        </row>
        <row r="5">
          <cell r="I5" t="str">
            <v>Metro</v>
          </cell>
          <cell r="J5">
            <v>68.94</v>
          </cell>
          <cell r="K5">
            <v>42.9</v>
          </cell>
          <cell r="L5">
            <v>50.72</v>
          </cell>
          <cell r="M5">
            <v>34.96</v>
          </cell>
          <cell r="N5">
            <v>35.94</v>
          </cell>
          <cell r="O5">
            <v>24.46</v>
          </cell>
        </row>
        <row r="6">
          <cell r="I6" t="str">
            <v>Non-metro</v>
          </cell>
          <cell r="J6">
            <v>31.06</v>
          </cell>
          <cell r="K6">
            <v>57.1</v>
          </cell>
          <cell r="L6">
            <v>49.28</v>
          </cell>
          <cell r="M6">
            <v>65.040000000000006</v>
          </cell>
          <cell r="N6">
            <v>64.06</v>
          </cell>
          <cell r="O6">
            <v>75.540000000000006</v>
          </cell>
        </row>
      </sheetData>
      <sheetData sheetId="2">
        <row r="4">
          <cell r="K4" t="str">
            <v>Theft of motor vehicle</v>
          </cell>
          <cell r="L4" t="str">
            <v>Housebreaking/burglary</v>
          </cell>
          <cell r="M4" t="str">
            <v>Home robbery</v>
          </cell>
          <cell r="N4" t="str">
            <v>Murder</v>
          </cell>
          <cell r="O4" t="str">
            <v>Sexual offence</v>
          </cell>
          <cell r="P4" t="str">
            <v>Assault</v>
          </cell>
        </row>
        <row r="5">
          <cell r="J5" t="str">
            <v>Metro</v>
          </cell>
          <cell r="K5">
            <v>76.67</v>
          </cell>
          <cell r="L5">
            <v>49.06</v>
          </cell>
          <cell r="M5">
            <v>58.8</v>
          </cell>
          <cell r="N5">
            <v>31.34</v>
          </cell>
          <cell r="O5">
            <v>31.48</v>
          </cell>
          <cell r="P5">
            <v>42.54</v>
          </cell>
        </row>
        <row r="6">
          <cell r="J6" t="str">
            <v>Non-metro</v>
          </cell>
          <cell r="K6">
            <v>23.33</v>
          </cell>
          <cell r="L6">
            <v>50.94</v>
          </cell>
          <cell r="M6">
            <v>41.2</v>
          </cell>
          <cell r="N6">
            <v>68.66</v>
          </cell>
          <cell r="O6">
            <v>68.52</v>
          </cell>
          <cell r="P6">
            <v>57.46</v>
          </cell>
        </row>
        <row r="7">
          <cell r="J7" t="str">
            <v>RSA</v>
          </cell>
          <cell r="K7">
            <v>89.22</v>
          </cell>
          <cell r="L7">
            <v>55.14</v>
          </cell>
          <cell r="M7">
            <v>55.57</v>
          </cell>
          <cell r="N7">
            <v>100</v>
          </cell>
          <cell r="O7">
            <v>100</v>
          </cell>
          <cell r="P7">
            <v>51.49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_results"/>
      <sheetName val="2022"/>
      <sheetName val="2021"/>
      <sheetName val="2020"/>
      <sheetName val="2019"/>
      <sheetName val="2018"/>
    </sheetNames>
    <sheetDataSet>
      <sheetData sheetId="0">
        <row r="2">
          <cell r="C2" t="str">
            <v>Lower _Confidence Limit</v>
          </cell>
          <cell r="D2" t="str">
            <v>Theft of motor vehicle</v>
          </cell>
          <cell r="E2" t="str">
            <v>Upper_Confidence Limit</v>
          </cell>
        </row>
        <row r="3">
          <cell r="B3" t="str">
            <v>2018/19</v>
          </cell>
          <cell r="C3">
            <v>97946</v>
          </cell>
          <cell r="D3">
            <v>121493</v>
          </cell>
          <cell r="E3">
            <v>145041</v>
          </cell>
        </row>
        <row r="4">
          <cell r="B4" t="str">
            <v>2019/20</v>
          </cell>
          <cell r="C4">
            <v>115294</v>
          </cell>
          <cell r="D4">
            <v>144933</v>
          </cell>
          <cell r="E4">
            <v>174572</v>
          </cell>
        </row>
        <row r="5">
          <cell r="B5" t="str">
            <v>2020/21</v>
          </cell>
          <cell r="C5">
            <v>66457</v>
          </cell>
          <cell r="D5">
            <v>113084</v>
          </cell>
          <cell r="E5">
            <v>159711</v>
          </cell>
        </row>
        <row r="6">
          <cell r="B6" t="str">
            <v>2021/22</v>
          </cell>
          <cell r="C6">
            <v>60171</v>
          </cell>
          <cell r="D6">
            <v>89314</v>
          </cell>
          <cell r="E6">
            <v>118456</v>
          </cell>
        </row>
        <row r="7">
          <cell r="B7" t="str">
            <v>2022/23</v>
          </cell>
          <cell r="C7">
            <v>69077</v>
          </cell>
          <cell r="D7">
            <v>88492</v>
          </cell>
          <cell r="E7">
            <v>107908</v>
          </cell>
        </row>
        <row r="19">
          <cell r="C19" t="str">
            <v>Lower _Confidence Limit</v>
          </cell>
          <cell r="D19" t="str">
            <v>Housebreaking/burglary</v>
          </cell>
          <cell r="E19" t="str">
            <v>Upper_Confidence Limit</v>
          </cell>
        </row>
        <row r="20">
          <cell r="B20" t="str">
            <v>2018/19</v>
          </cell>
          <cell r="C20">
            <v>1084531</v>
          </cell>
          <cell r="D20">
            <v>1157827</v>
          </cell>
          <cell r="E20">
            <v>1231124</v>
          </cell>
        </row>
        <row r="21">
          <cell r="B21" t="str">
            <v>2019/20</v>
          </cell>
          <cell r="C21">
            <v>1108557</v>
          </cell>
          <cell r="D21">
            <v>1179943</v>
          </cell>
          <cell r="E21">
            <v>1251329</v>
          </cell>
        </row>
        <row r="22">
          <cell r="B22" t="str">
            <v>2020/21</v>
          </cell>
          <cell r="C22">
            <v>883784</v>
          </cell>
          <cell r="D22">
            <v>990550</v>
          </cell>
          <cell r="E22">
            <v>1097316</v>
          </cell>
        </row>
        <row r="23">
          <cell r="B23" t="str">
            <v>2021/22</v>
          </cell>
          <cell r="C23">
            <v>988524</v>
          </cell>
          <cell r="D23">
            <v>1086237</v>
          </cell>
          <cell r="E23">
            <v>1183950</v>
          </cell>
        </row>
        <row r="24">
          <cell r="B24" t="str">
            <v>2022/23</v>
          </cell>
          <cell r="C24">
            <v>1105790</v>
          </cell>
          <cell r="D24">
            <v>1184986</v>
          </cell>
          <cell r="E24">
            <v>1264181</v>
          </cell>
        </row>
        <row r="34">
          <cell r="C34" t="str">
            <v>Lower _Confidence Limit</v>
          </cell>
          <cell r="D34" t="str">
            <v>Home robbery</v>
          </cell>
          <cell r="E34" t="str">
            <v>Upper_Confidence Limit</v>
          </cell>
        </row>
        <row r="35">
          <cell r="B35" t="str">
            <v>2018/19</v>
          </cell>
          <cell r="C35">
            <v>234710</v>
          </cell>
          <cell r="D35">
            <v>272209</v>
          </cell>
          <cell r="E35">
            <v>309707</v>
          </cell>
        </row>
        <row r="36">
          <cell r="B36" t="str">
            <v>2019/20</v>
          </cell>
          <cell r="C36">
            <v>205695</v>
          </cell>
          <cell r="D36">
            <v>240655</v>
          </cell>
          <cell r="E36">
            <v>275614</v>
          </cell>
        </row>
        <row r="37">
          <cell r="B37" t="str">
            <v>2020/21</v>
          </cell>
          <cell r="C37">
            <v>114885</v>
          </cell>
          <cell r="D37">
            <v>165680</v>
          </cell>
          <cell r="E37">
            <v>216475</v>
          </cell>
        </row>
        <row r="38">
          <cell r="B38" t="str">
            <v>2021/22</v>
          </cell>
          <cell r="C38">
            <v>171164</v>
          </cell>
          <cell r="D38">
            <v>223359</v>
          </cell>
          <cell r="E38">
            <v>275554</v>
          </cell>
        </row>
        <row r="39">
          <cell r="B39" t="str">
            <v>2022/23</v>
          </cell>
          <cell r="C39">
            <v>214270</v>
          </cell>
          <cell r="D39">
            <v>249362</v>
          </cell>
          <cell r="E39">
            <v>284454</v>
          </cell>
        </row>
        <row r="49">
          <cell r="C49" t="str">
            <v>Lower _Confidence Limit</v>
          </cell>
          <cell r="D49" t="str">
            <v>Murder</v>
          </cell>
          <cell r="E49" t="str">
            <v>Upper_Confidence Limit</v>
          </cell>
        </row>
        <row r="50">
          <cell r="B50" t="str">
            <v>2018/19</v>
          </cell>
          <cell r="C50">
            <v>22875</v>
          </cell>
          <cell r="D50">
            <v>33465</v>
          </cell>
          <cell r="E50">
            <v>44055</v>
          </cell>
        </row>
        <row r="51">
          <cell r="B51" t="str">
            <v>2019/20</v>
          </cell>
          <cell r="C51">
            <v>17733</v>
          </cell>
          <cell r="D51">
            <v>28384</v>
          </cell>
          <cell r="E51">
            <v>39034</v>
          </cell>
        </row>
        <row r="52">
          <cell r="B52" t="str">
            <v>2020/21</v>
          </cell>
          <cell r="C52">
            <v>8888</v>
          </cell>
          <cell r="D52">
            <v>29083</v>
          </cell>
          <cell r="E52">
            <v>49278</v>
          </cell>
        </row>
        <row r="53">
          <cell r="B53" t="str">
            <v>2021/22</v>
          </cell>
          <cell r="C53">
            <v>13323</v>
          </cell>
          <cell r="D53">
            <v>31553</v>
          </cell>
          <cell r="E53">
            <v>49782</v>
          </cell>
        </row>
        <row r="54">
          <cell r="B54" t="str">
            <v>2022/23</v>
          </cell>
          <cell r="C54">
            <v>21515</v>
          </cell>
          <cell r="D54">
            <v>33513</v>
          </cell>
          <cell r="E54">
            <v>45511</v>
          </cell>
        </row>
        <row r="67">
          <cell r="C67" t="str">
            <v>Lower _Confidence Limit</v>
          </cell>
          <cell r="D67" t="str">
            <v>Sexual offence</v>
          </cell>
          <cell r="E67" t="str">
            <v>Upper_Confidence Limit</v>
          </cell>
        </row>
        <row r="68">
          <cell r="B68" t="str">
            <v>2018/19</v>
          </cell>
          <cell r="C68">
            <v>23675</v>
          </cell>
          <cell r="D68">
            <v>37091</v>
          </cell>
          <cell r="E68">
            <v>50507</v>
          </cell>
        </row>
        <row r="69">
          <cell r="B69" t="str">
            <v>2019/20</v>
          </cell>
          <cell r="C69">
            <v>17095</v>
          </cell>
          <cell r="D69">
            <v>27296</v>
          </cell>
          <cell r="E69">
            <v>37498</v>
          </cell>
        </row>
        <row r="70">
          <cell r="B70" t="str">
            <v>2020/21</v>
          </cell>
          <cell r="C70">
            <v>5112</v>
          </cell>
          <cell r="D70">
            <v>16497</v>
          </cell>
          <cell r="E70">
            <v>27881</v>
          </cell>
        </row>
        <row r="71">
          <cell r="B71" t="str">
            <v>2021/22</v>
          </cell>
          <cell r="C71">
            <v>13019</v>
          </cell>
          <cell r="D71">
            <v>25166</v>
          </cell>
          <cell r="E71">
            <v>37313</v>
          </cell>
        </row>
        <row r="72">
          <cell r="B72" t="str">
            <v>2022/23</v>
          </cell>
          <cell r="C72">
            <v>26315</v>
          </cell>
          <cell r="D72">
            <v>38704</v>
          </cell>
          <cell r="E72">
            <v>51092</v>
          </cell>
        </row>
        <row r="83">
          <cell r="C83" t="str">
            <v>Lower _Confidence Limit</v>
          </cell>
          <cell r="D83" t="str">
            <v>Assault</v>
          </cell>
          <cell r="E83" t="str">
            <v>Upper_Confidence Limit</v>
          </cell>
        </row>
        <row r="84">
          <cell r="B84" t="str">
            <v>2018/19</v>
          </cell>
          <cell r="C84">
            <v>85620</v>
          </cell>
          <cell r="D84">
            <v>109004</v>
          </cell>
          <cell r="E84">
            <v>132388</v>
          </cell>
        </row>
        <row r="85">
          <cell r="B85" t="str">
            <v>2019/20</v>
          </cell>
          <cell r="C85">
            <v>60943</v>
          </cell>
          <cell r="D85">
            <v>78031</v>
          </cell>
          <cell r="E85">
            <v>95119</v>
          </cell>
        </row>
        <row r="86">
          <cell r="B86" t="str">
            <v>2020/21</v>
          </cell>
          <cell r="C86">
            <v>35656</v>
          </cell>
          <cell r="D86">
            <v>80715</v>
          </cell>
          <cell r="E86">
            <v>125774</v>
          </cell>
        </row>
        <row r="87">
          <cell r="B87" t="str">
            <v>2021/22</v>
          </cell>
          <cell r="C87">
            <v>75517</v>
          </cell>
          <cell r="D87">
            <v>106017</v>
          </cell>
          <cell r="E87">
            <v>136517</v>
          </cell>
        </row>
        <row r="88">
          <cell r="B88" t="str">
            <v>2022/23</v>
          </cell>
          <cell r="C88">
            <v>78866</v>
          </cell>
          <cell r="D88">
            <v>99751</v>
          </cell>
          <cell r="E88">
            <v>120637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 2"/>
      <sheetName val="Figure 2.1"/>
      <sheetName val="Table 2.1"/>
      <sheetName val="Figure 2.2"/>
      <sheetName val="Table 2.2"/>
      <sheetName val="Figure 2.3"/>
      <sheetName val="Figure 2.4"/>
      <sheetName val="Figure 2.5"/>
      <sheetName val="Map 2.1"/>
      <sheetName val="Map 2.2"/>
      <sheetName val="Table 2.3"/>
      <sheetName val="Figure 2.6"/>
      <sheetName val="Figure 2.7"/>
      <sheetName val="Table 2.4"/>
      <sheetName val="Table 2.5"/>
      <sheetName val="Figure 2.8"/>
      <sheetName val="Figure 2.9"/>
      <sheetName val="Figure 2.10"/>
      <sheetName val="Figure 2.11"/>
      <sheetName val="Table 2.6"/>
      <sheetName val="Table 2.7"/>
      <sheetName val="Figure 2.12"/>
      <sheetName val="Figure 2.13"/>
      <sheetName val="Figure 2.14"/>
      <sheetName val="Map 2.3"/>
      <sheetName val="Figure 2.15"/>
      <sheetName val="Map 2.4"/>
      <sheetName val="Chapter  3"/>
      <sheetName val="Figure 3.1"/>
      <sheetName val="Figure 3.2"/>
      <sheetName val="Figure 3.3"/>
      <sheetName val="Figure 3.4"/>
      <sheetName val="Figure 3.5"/>
      <sheetName val="Figure 3.6"/>
      <sheetName val="Figure 3.7"/>
      <sheetName val="Figure 3.8"/>
      <sheetName val="Figure 3.9"/>
      <sheetName val="Figure 3.10"/>
      <sheetName val="result.html"/>
      <sheetName val="Figure 3.11"/>
      <sheetName val="Figure 3.12"/>
      <sheetName val="Figure 3.13"/>
      <sheetName val="Figure 3.14"/>
      <sheetName val="Figure 3.15"/>
      <sheetName val="Figure 3.16"/>
      <sheetName val="Figure 3.17"/>
      <sheetName val="Figure 3.18"/>
      <sheetName val="Figure 3.19"/>
      <sheetName val="Figure 3.20"/>
      <sheetName val="Figure 3.21"/>
      <sheetName val="Figure 3.22"/>
      <sheetName val="Figure 3.23"/>
      <sheetName val="Figure 3.24"/>
      <sheetName val="Figure 3.25"/>
      <sheetName val="Figure 3.26"/>
      <sheetName val="Figure 3.27"/>
      <sheetName val="Figure 3.28"/>
      <sheetName val="Figure 3.29"/>
      <sheetName val="Figure 3.30"/>
      <sheetName val="Map A.1"/>
      <sheetName val="Map A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4">
          <cell r="J4" t="str">
            <v xml:space="preserve">Metro </v>
          </cell>
          <cell r="K4" t="str">
            <v>Non-Metro</v>
          </cell>
        </row>
        <row r="5">
          <cell r="I5" t="str">
            <v xml:space="preserve">Trust their next-door neighbours </v>
          </cell>
          <cell r="J5">
            <v>41.68</v>
          </cell>
          <cell r="K5">
            <v>58.32</v>
          </cell>
        </row>
        <row r="6">
          <cell r="I6" t="str">
            <v>Do not trust their next-door neighbours</v>
          </cell>
          <cell r="J6">
            <v>59.84</v>
          </cell>
          <cell r="K6">
            <v>40.159999999999997</v>
          </cell>
        </row>
        <row r="22">
          <cell r="N22" t="str">
            <v xml:space="preserve">Metro </v>
          </cell>
          <cell r="O22" t="str">
            <v>Non-Metro</v>
          </cell>
        </row>
        <row r="23">
          <cell r="M23" t="str">
            <v xml:space="preserve">Know their next-door neighbours' name  </v>
          </cell>
          <cell r="N23">
            <v>45.44</v>
          </cell>
          <cell r="O23">
            <v>54.56</v>
          </cell>
        </row>
        <row r="24">
          <cell r="M24" t="str">
            <v xml:space="preserve">Do not know their next-door neighbours' name  </v>
          </cell>
          <cell r="N24">
            <v>57.32</v>
          </cell>
          <cell r="O24">
            <v>42.68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7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0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2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3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6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J15" sqref="J15"/>
    </sheetView>
  </sheetViews>
  <sheetFormatPr defaultRowHeight="14.5" x14ac:dyDescent="0.3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0" sqref="O10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B4" sqref="B4:B15"/>
    </sheetView>
  </sheetViews>
  <sheetFormatPr defaultRowHeight="14.5" x14ac:dyDescent="0.35"/>
  <sheetData>
    <row r="2" spans="2:11" x14ac:dyDescent="0.35">
      <c r="B2" s="21"/>
      <c r="C2" s="78" t="s">
        <v>35</v>
      </c>
      <c r="D2" s="78"/>
      <c r="E2" s="78"/>
      <c r="F2" s="78"/>
      <c r="G2" s="78"/>
      <c r="H2" s="78"/>
      <c r="I2" s="78"/>
      <c r="J2" s="78"/>
      <c r="K2" s="78"/>
    </row>
    <row r="3" spans="2:11" x14ac:dyDescent="0.35">
      <c r="B3" s="18"/>
      <c r="C3" s="18" t="s">
        <v>13</v>
      </c>
      <c r="D3" s="18" t="s">
        <v>14</v>
      </c>
      <c r="E3" s="18" t="s">
        <v>21</v>
      </c>
      <c r="F3" s="18" t="s">
        <v>15</v>
      </c>
      <c r="G3" s="18" t="s">
        <v>16</v>
      </c>
      <c r="H3" s="18" t="s">
        <v>17</v>
      </c>
      <c r="I3" s="18" t="s">
        <v>18</v>
      </c>
      <c r="J3" s="18" t="s">
        <v>19</v>
      </c>
      <c r="K3" s="18" t="s">
        <v>20</v>
      </c>
    </row>
    <row r="4" spans="2:11" x14ac:dyDescent="0.35">
      <c r="B4" s="75" t="s">
        <v>101</v>
      </c>
      <c r="C4" s="24">
        <v>32.82</v>
      </c>
      <c r="D4" s="24">
        <v>8.84</v>
      </c>
      <c r="E4" s="24">
        <v>3.61</v>
      </c>
      <c r="F4" s="24">
        <v>3.43</v>
      </c>
      <c r="G4" s="24">
        <v>17.850000000000001</v>
      </c>
      <c r="H4" s="24">
        <v>3.79</v>
      </c>
      <c r="I4" s="24">
        <v>19.75</v>
      </c>
      <c r="J4" s="24">
        <v>5.59</v>
      </c>
      <c r="K4" s="24">
        <v>4.33</v>
      </c>
    </row>
    <row r="5" spans="2:11" x14ac:dyDescent="0.35">
      <c r="B5" s="75" t="s">
        <v>102</v>
      </c>
      <c r="C5" s="24">
        <v>37.71</v>
      </c>
      <c r="D5" s="24">
        <v>14.66</v>
      </c>
      <c r="E5" s="24">
        <v>2.12</v>
      </c>
      <c r="F5" s="24">
        <v>4.45</v>
      </c>
      <c r="G5" s="24">
        <v>15.57</v>
      </c>
      <c r="H5" s="24">
        <v>5.46</v>
      </c>
      <c r="I5" s="24">
        <v>13.55</v>
      </c>
      <c r="J5" s="24">
        <v>3.24</v>
      </c>
      <c r="K5" s="24">
        <v>3.24</v>
      </c>
    </row>
    <row r="6" spans="2:11" x14ac:dyDescent="0.35">
      <c r="B6" s="75" t="s">
        <v>103</v>
      </c>
      <c r="C6" s="24">
        <v>42.02</v>
      </c>
      <c r="D6" s="24">
        <v>12.51</v>
      </c>
      <c r="E6" s="24">
        <v>2.87</v>
      </c>
      <c r="F6" s="24">
        <v>4.01</v>
      </c>
      <c r="G6" s="24">
        <v>15.76</v>
      </c>
      <c r="H6" s="24">
        <v>3.72</v>
      </c>
      <c r="I6" s="24">
        <v>11.84</v>
      </c>
      <c r="J6" s="24">
        <v>4.78</v>
      </c>
      <c r="K6" s="24">
        <v>2.48</v>
      </c>
    </row>
    <row r="7" spans="2:11" x14ac:dyDescent="0.35">
      <c r="B7" s="75" t="s">
        <v>88</v>
      </c>
      <c r="C7" s="24">
        <v>36.26</v>
      </c>
      <c r="D7" s="24">
        <v>13.23</v>
      </c>
      <c r="E7" s="24">
        <v>3.23</v>
      </c>
      <c r="F7" s="24">
        <v>5.35</v>
      </c>
      <c r="G7" s="24">
        <v>18.079999999999998</v>
      </c>
      <c r="H7" s="24">
        <v>2.5299999999999998</v>
      </c>
      <c r="I7" s="24">
        <v>14.44</v>
      </c>
      <c r="J7" s="24">
        <v>4.24</v>
      </c>
      <c r="K7" s="24">
        <v>2.63</v>
      </c>
    </row>
    <row r="8" spans="2:11" x14ac:dyDescent="0.35">
      <c r="B8" s="75" t="s">
        <v>89</v>
      </c>
      <c r="C8" s="24">
        <v>38.39</v>
      </c>
      <c r="D8" s="24">
        <v>11.75</v>
      </c>
      <c r="E8" s="24">
        <v>3.33</v>
      </c>
      <c r="F8" s="24">
        <v>4.8</v>
      </c>
      <c r="G8" s="24">
        <v>16.850000000000001</v>
      </c>
      <c r="H8" s="24">
        <v>4.0199999999999996</v>
      </c>
      <c r="I8" s="24">
        <v>13.03</v>
      </c>
      <c r="J8" s="24">
        <v>4.7</v>
      </c>
      <c r="K8" s="24">
        <v>3.13</v>
      </c>
    </row>
    <row r="9" spans="2:11" x14ac:dyDescent="0.35">
      <c r="B9" s="61"/>
      <c r="C9" s="78" t="s">
        <v>25</v>
      </c>
      <c r="D9" s="78"/>
      <c r="E9" s="78"/>
      <c r="F9" s="78"/>
      <c r="G9" s="78"/>
      <c r="H9" s="78"/>
      <c r="I9" s="78"/>
      <c r="J9" s="78"/>
      <c r="K9" s="78"/>
    </row>
    <row r="10" spans="2:11" x14ac:dyDescent="0.35">
      <c r="B10" s="61"/>
      <c r="C10" s="18" t="s">
        <v>13</v>
      </c>
      <c r="D10" s="18" t="s">
        <v>14</v>
      </c>
      <c r="E10" s="18" t="s">
        <v>21</v>
      </c>
      <c r="F10" s="18" t="s">
        <v>15</v>
      </c>
      <c r="G10" s="18" t="s">
        <v>16</v>
      </c>
      <c r="H10" s="18" t="s">
        <v>17</v>
      </c>
      <c r="I10" s="18" t="s">
        <v>18</v>
      </c>
      <c r="J10" s="18" t="s">
        <v>19</v>
      </c>
      <c r="K10" s="18" t="s">
        <v>20</v>
      </c>
    </row>
    <row r="11" spans="2:11" x14ac:dyDescent="0.35">
      <c r="B11" s="75" t="s">
        <v>101</v>
      </c>
      <c r="C11" s="24">
        <v>21.08</v>
      </c>
      <c r="D11" s="24">
        <v>18.11</v>
      </c>
      <c r="E11" s="24">
        <v>1.86</v>
      </c>
      <c r="F11" s="24">
        <v>5.39</v>
      </c>
      <c r="G11" s="24">
        <v>17.079999999999998</v>
      </c>
      <c r="H11" s="24">
        <v>6.5</v>
      </c>
      <c r="I11" s="24">
        <v>18.66</v>
      </c>
      <c r="J11" s="24">
        <v>5.76</v>
      </c>
      <c r="K11" s="24">
        <v>5.57</v>
      </c>
    </row>
    <row r="12" spans="2:11" x14ac:dyDescent="0.35">
      <c r="B12" s="75" t="s">
        <v>102</v>
      </c>
      <c r="C12" s="24">
        <v>27.27</v>
      </c>
      <c r="D12" s="24">
        <v>19.57</v>
      </c>
      <c r="E12" s="24">
        <v>2.08</v>
      </c>
      <c r="F12" s="24">
        <v>6.23</v>
      </c>
      <c r="G12" s="24">
        <v>18.97</v>
      </c>
      <c r="H12" s="24">
        <v>5.73</v>
      </c>
      <c r="I12" s="24">
        <v>11.46</v>
      </c>
      <c r="J12" s="24">
        <v>5.14</v>
      </c>
      <c r="K12" s="24">
        <v>3.56</v>
      </c>
    </row>
    <row r="13" spans="2:11" x14ac:dyDescent="0.35">
      <c r="B13" s="75" t="s">
        <v>103</v>
      </c>
      <c r="C13" s="24">
        <v>26.14</v>
      </c>
      <c r="D13" s="24">
        <v>18.010000000000002</v>
      </c>
      <c r="E13" s="24">
        <v>2.0099999999999998</v>
      </c>
      <c r="F13" s="24">
        <v>4.3899999999999997</v>
      </c>
      <c r="G13" s="24">
        <v>16.45</v>
      </c>
      <c r="H13" s="24">
        <v>5.3</v>
      </c>
      <c r="I13" s="24">
        <v>16.73</v>
      </c>
      <c r="J13" s="24">
        <v>5.03</v>
      </c>
      <c r="K13" s="24">
        <v>5.94</v>
      </c>
    </row>
    <row r="14" spans="2:11" x14ac:dyDescent="0.35">
      <c r="B14" s="75" t="s">
        <v>88</v>
      </c>
      <c r="C14" s="24">
        <v>25.44</v>
      </c>
      <c r="D14" s="24">
        <v>19.22</v>
      </c>
      <c r="E14" s="24">
        <v>2.82</v>
      </c>
      <c r="F14" s="24">
        <v>5.24</v>
      </c>
      <c r="G14" s="24">
        <v>18.25</v>
      </c>
      <c r="H14" s="24">
        <v>4.17</v>
      </c>
      <c r="I14" s="24">
        <v>12.91</v>
      </c>
      <c r="J14" s="24">
        <v>5.05</v>
      </c>
      <c r="K14" s="24">
        <v>6.89</v>
      </c>
    </row>
    <row r="15" spans="2:11" x14ac:dyDescent="0.35">
      <c r="B15" s="75" t="s">
        <v>89</v>
      </c>
      <c r="C15" s="24">
        <v>23.78</v>
      </c>
      <c r="D15" s="24">
        <v>17.170000000000002</v>
      </c>
      <c r="E15" s="24">
        <v>0.83</v>
      </c>
      <c r="F15" s="24">
        <v>5.69</v>
      </c>
      <c r="G15" s="24">
        <v>20.68</v>
      </c>
      <c r="H15" s="24">
        <v>3.52</v>
      </c>
      <c r="I15" s="24">
        <v>17.79</v>
      </c>
      <c r="J15" s="24">
        <v>4.96</v>
      </c>
      <c r="K15" s="24">
        <v>5.58</v>
      </c>
    </row>
  </sheetData>
  <mergeCells count="2">
    <mergeCell ref="C2:K2"/>
    <mergeCell ref="C9:K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5"/>
  <sheetViews>
    <sheetView workbookViewId="0">
      <selection activeCell="C3" sqref="C3:C5"/>
    </sheetView>
  </sheetViews>
  <sheetFormatPr defaultRowHeight="14.5" x14ac:dyDescent="0.35"/>
  <cols>
    <col min="3" max="3" width="16.90625" customWidth="1"/>
  </cols>
  <sheetData>
    <row r="2" spans="3:13" x14ac:dyDescent="0.35">
      <c r="C2" s="1"/>
      <c r="D2" s="79" t="s">
        <v>101</v>
      </c>
      <c r="E2" s="80"/>
      <c r="F2" s="79" t="s">
        <v>102</v>
      </c>
      <c r="G2" s="80"/>
      <c r="H2" s="79" t="s">
        <v>103</v>
      </c>
      <c r="I2" s="80"/>
      <c r="J2" s="79" t="s">
        <v>88</v>
      </c>
      <c r="K2" s="80"/>
      <c r="L2" s="79" t="s">
        <v>89</v>
      </c>
      <c r="M2" s="80"/>
    </row>
    <row r="3" spans="3:13" x14ac:dyDescent="0.35">
      <c r="C3" s="25"/>
      <c r="D3" s="1" t="s">
        <v>11</v>
      </c>
      <c r="E3" s="1" t="s">
        <v>12</v>
      </c>
      <c r="F3" s="1" t="s">
        <v>11</v>
      </c>
      <c r="G3" s="1" t="s">
        <v>12</v>
      </c>
      <c r="H3" s="1" t="s">
        <v>11</v>
      </c>
      <c r="I3" s="1" t="s">
        <v>12</v>
      </c>
      <c r="J3" s="1" t="s">
        <v>11</v>
      </c>
      <c r="K3" s="1" t="s">
        <v>12</v>
      </c>
      <c r="L3" s="1" t="s">
        <v>11</v>
      </c>
      <c r="M3" s="1" t="s">
        <v>12</v>
      </c>
    </row>
    <row r="4" spans="3:13" x14ac:dyDescent="0.35">
      <c r="C4" s="25" t="s">
        <v>24</v>
      </c>
      <c r="D4" s="30">
        <v>26.69</v>
      </c>
      <c r="E4" s="30">
        <v>73.31</v>
      </c>
      <c r="F4" s="30">
        <v>28.11</v>
      </c>
      <c r="G4" s="30">
        <v>71.89</v>
      </c>
      <c r="H4" s="30">
        <v>26.69</v>
      </c>
      <c r="I4" s="30">
        <v>73.31</v>
      </c>
      <c r="J4" s="30">
        <v>29.6</v>
      </c>
      <c r="K4" s="30">
        <v>70.400000000000006</v>
      </c>
      <c r="L4" s="30">
        <v>35.159999999999997</v>
      </c>
      <c r="M4" s="30">
        <v>64.84</v>
      </c>
    </row>
    <row r="5" spans="3:13" x14ac:dyDescent="0.35">
      <c r="C5" s="25" t="s">
        <v>25</v>
      </c>
      <c r="D5" s="30">
        <v>29.62</v>
      </c>
      <c r="E5" s="30">
        <v>70.38</v>
      </c>
      <c r="F5" s="30">
        <v>29.05</v>
      </c>
      <c r="G5" s="30">
        <v>70.95</v>
      </c>
      <c r="H5" s="30">
        <v>29.52</v>
      </c>
      <c r="I5" s="30">
        <v>70.48</v>
      </c>
      <c r="J5" s="30">
        <v>29.71</v>
      </c>
      <c r="K5" s="30">
        <v>70.290000000000006</v>
      </c>
      <c r="L5" s="30">
        <v>31.02</v>
      </c>
      <c r="M5" s="30">
        <v>68.98</v>
      </c>
    </row>
  </sheetData>
  <mergeCells count="5">
    <mergeCell ref="D2:E2"/>
    <mergeCell ref="F2:G2"/>
    <mergeCell ref="H2:I2"/>
    <mergeCell ref="J2:K2"/>
    <mergeCell ref="L2:M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"/>
  <sheetViews>
    <sheetView workbookViewId="0">
      <selection activeCell="B3" sqref="B3:B4"/>
    </sheetView>
  </sheetViews>
  <sheetFormatPr defaultRowHeight="14.5" x14ac:dyDescent="0.35"/>
  <cols>
    <col min="2" max="2" width="14.6328125" bestFit="1" customWidth="1"/>
    <col min="5" max="5" width="9.26953125" customWidth="1"/>
    <col min="6" max="10" width="9.6328125" bestFit="1" customWidth="1"/>
  </cols>
  <sheetData>
    <row r="2" spans="2:10" s="17" customFormat="1" x14ac:dyDescent="0.35">
      <c r="B2" s="25"/>
      <c r="C2" s="25" t="s">
        <v>101</v>
      </c>
      <c r="D2" s="25" t="s">
        <v>102</v>
      </c>
      <c r="E2" s="25" t="s">
        <v>103</v>
      </c>
      <c r="F2" s="25" t="s">
        <v>88</v>
      </c>
      <c r="G2" s="25" t="s">
        <v>89</v>
      </c>
      <c r="H2" s="25" t="s">
        <v>90</v>
      </c>
      <c r="I2" s="25" t="s">
        <v>91</v>
      </c>
      <c r="J2" s="25" t="s">
        <v>92</v>
      </c>
    </row>
    <row r="3" spans="2:10" x14ac:dyDescent="0.35">
      <c r="B3" s="25" t="s">
        <v>108</v>
      </c>
      <c r="C3" s="40">
        <v>31.460952060672984</v>
      </c>
      <c r="D3" s="40">
        <v>33.455291970610297</v>
      </c>
      <c r="E3" s="40">
        <v>35.260713844620973</v>
      </c>
      <c r="F3" s="40">
        <v>35.91487085620988</v>
      </c>
      <c r="G3" s="40">
        <v>35.929138472331786</v>
      </c>
      <c r="H3" s="40">
        <v>33.306141322600347</v>
      </c>
      <c r="I3" s="40">
        <v>41.549382598713983</v>
      </c>
      <c r="J3" s="40">
        <v>44.494139791248536</v>
      </c>
    </row>
    <row r="4" spans="2:10" x14ac:dyDescent="0.35">
      <c r="B4" s="25" t="s">
        <v>109</v>
      </c>
      <c r="C4" s="40">
        <v>5.7031507186348502</v>
      </c>
      <c r="D4" s="40">
        <v>5.5334807244965249</v>
      </c>
      <c r="E4" s="40">
        <v>5.9094081274548724</v>
      </c>
      <c r="F4" s="40">
        <v>5.5045709397434441</v>
      </c>
      <c r="G4" s="40">
        <v>5.1206562162673173</v>
      </c>
      <c r="H4" s="40">
        <v>4.0712299697084982</v>
      </c>
      <c r="I4" s="40">
        <v>4.6890463637577966</v>
      </c>
      <c r="J4" s="40">
        <v>4.3327655746990255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5"/>
  <sheetViews>
    <sheetView workbookViewId="0">
      <selection activeCell="B5" sqref="B5:B15"/>
    </sheetView>
  </sheetViews>
  <sheetFormatPr defaultRowHeight="14.5" x14ac:dyDescent="0.35"/>
  <sheetData>
    <row r="3" spans="2:11" x14ac:dyDescent="0.35">
      <c r="B3" s="50"/>
      <c r="C3" s="81" t="s">
        <v>122</v>
      </c>
      <c r="D3" s="81"/>
      <c r="E3" s="81"/>
      <c r="F3" s="81"/>
      <c r="G3" s="81"/>
      <c r="H3" s="81"/>
      <c r="I3" s="81"/>
      <c r="J3" s="81"/>
      <c r="K3" s="81"/>
    </row>
    <row r="4" spans="2:11" x14ac:dyDescent="0.35">
      <c r="B4" s="50"/>
      <c r="C4" s="51" t="s">
        <v>13</v>
      </c>
      <c r="D4" s="51" t="s">
        <v>14</v>
      </c>
      <c r="E4" s="51" t="s">
        <v>21</v>
      </c>
      <c r="F4" s="51" t="s">
        <v>15</v>
      </c>
      <c r="G4" s="51" t="s">
        <v>16</v>
      </c>
      <c r="H4" s="51" t="s">
        <v>17</v>
      </c>
      <c r="I4" s="51" t="s">
        <v>18</v>
      </c>
      <c r="J4" s="51" t="s">
        <v>19</v>
      </c>
      <c r="K4" s="51" t="s">
        <v>20</v>
      </c>
    </row>
    <row r="5" spans="2:11" x14ac:dyDescent="0.35">
      <c r="B5" s="76" t="s">
        <v>101</v>
      </c>
      <c r="C5" s="52">
        <v>9</v>
      </c>
      <c r="D5" s="52">
        <v>17</v>
      </c>
      <c r="E5" s="52">
        <v>5</v>
      </c>
      <c r="F5" s="52">
        <v>6</v>
      </c>
      <c r="G5" s="52">
        <v>28</v>
      </c>
      <c r="H5" s="52">
        <v>6</v>
      </c>
      <c r="I5" s="52">
        <v>22</v>
      </c>
      <c r="J5" s="52">
        <v>10</v>
      </c>
      <c r="K5" s="52">
        <v>7</v>
      </c>
    </row>
    <row r="6" spans="2:11" x14ac:dyDescent="0.35">
      <c r="B6" s="76" t="s">
        <v>102</v>
      </c>
      <c r="C6" s="53">
        <v>12</v>
      </c>
      <c r="D6" s="53">
        <v>28</v>
      </c>
      <c r="E6" s="53">
        <v>3</v>
      </c>
      <c r="F6" s="53">
        <v>13</v>
      </c>
      <c r="G6" s="53">
        <v>52</v>
      </c>
      <c r="H6" s="53">
        <v>13</v>
      </c>
      <c r="I6" s="53">
        <v>82</v>
      </c>
      <c r="J6" s="53">
        <v>19</v>
      </c>
      <c r="K6" s="53">
        <v>15</v>
      </c>
    </row>
    <row r="7" spans="2:11" x14ac:dyDescent="0.35">
      <c r="B7" s="76" t="s">
        <v>103</v>
      </c>
      <c r="C7" s="53">
        <v>24</v>
      </c>
      <c r="D7" s="53">
        <v>27</v>
      </c>
      <c r="E7" s="53">
        <v>5</v>
      </c>
      <c r="F7" s="53">
        <v>20</v>
      </c>
      <c r="G7" s="53">
        <v>34</v>
      </c>
      <c r="H7" s="53">
        <v>38</v>
      </c>
      <c r="I7" s="53">
        <v>68</v>
      </c>
      <c r="J7" s="53">
        <v>21</v>
      </c>
      <c r="K7" s="53">
        <v>21</v>
      </c>
    </row>
    <row r="8" spans="2:11" x14ac:dyDescent="0.35">
      <c r="B8" s="76" t="s">
        <v>88</v>
      </c>
      <c r="C8" s="53">
        <v>8</v>
      </c>
      <c r="D8" s="53">
        <v>34</v>
      </c>
      <c r="E8" s="53">
        <v>5</v>
      </c>
      <c r="F8" s="53">
        <v>26</v>
      </c>
      <c r="G8" s="53">
        <v>55</v>
      </c>
      <c r="H8" s="53">
        <v>7</v>
      </c>
      <c r="I8" s="53">
        <v>87</v>
      </c>
      <c r="J8" s="53">
        <v>29</v>
      </c>
      <c r="K8" s="53">
        <v>24</v>
      </c>
    </row>
    <row r="9" spans="2:11" x14ac:dyDescent="0.35">
      <c r="B9" s="76" t="s">
        <v>89</v>
      </c>
      <c r="C9" s="53">
        <v>11</v>
      </c>
      <c r="D9" s="53">
        <v>39</v>
      </c>
      <c r="E9" s="53">
        <v>1</v>
      </c>
      <c r="F9" s="53">
        <v>19</v>
      </c>
      <c r="G9" s="53">
        <v>61</v>
      </c>
      <c r="H9" s="53">
        <v>17</v>
      </c>
      <c r="I9" s="53">
        <v>74</v>
      </c>
      <c r="J9" s="53">
        <v>25</v>
      </c>
      <c r="K9" s="53">
        <v>28</v>
      </c>
    </row>
    <row r="10" spans="2:11" x14ac:dyDescent="0.35">
      <c r="B10" s="25"/>
      <c r="C10" s="78" t="s">
        <v>123</v>
      </c>
      <c r="D10" s="78"/>
      <c r="E10" s="78"/>
      <c r="F10" s="78"/>
      <c r="G10" s="78"/>
      <c r="H10" s="78"/>
      <c r="I10" s="78"/>
      <c r="J10" s="78"/>
      <c r="K10" s="78"/>
    </row>
    <row r="11" spans="2:11" x14ac:dyDescent="0.35">
      <c r="B11" s="76" t="s">
        <v>101</v>
      </c>
      <c r="C11" s="32">
        <v>8.18</v>
      </c>
      <c r="D11" s="32">
        <v>15.45</v>
      </c>
      <c r="E11" s="32">
        <v>4.55</v>
      </c>
      <c r="F11" s="32">
        <v>5.45</v>
      </c>
      <c r="G11" s="32">
        <v>25.45</v>
      </c>
      <c r="H11" s="32">
        <v>5.45</v>
      </c>
      <c r="I11" s="32">
        <v>20</v>
      </c>
      <c r="J11" s="32">
        <v>9.09</v>
      </c>
      <c r="K11" s="32">
        <v>6.36</v>
      </c>
    </row>
    <row r="12" spans="2:11" x14ac:dyDescent="0.35">
      <c r="B12" s="76" t="s">
        <v>102</v>
      </c>
      <c r="C12" s="32">
        <v>5.0599999999999996</v>
      </c>
      <c r="D12" s="32">
        <v>11.81</v>
      </c>
      <c r="E12" s="32">
        <v>1.27</v>
      </c>
      <c r="F12" s="32">
        <v>5.49</v>
      </c>
      <c r="G12" s="32">
        <v>21.94</v>
      </c>
      <c r="H12" s="32">
        <v>5.49</v>
      </c>
      <c r="I12" s="32">
        <v>34.6</v>
      </c>
      <c r="J12" s="32">
        <v>8.02</v>
      </c>
      <c r="K12" s="32">
        <v>6.33</v>
      </c>
    </row>
    <row r="13" spans="2:11" x14ac:dyDescent="0.35">
      <c r="B13" s="76" t="s">
        <v>103</v>
      </c>
      <c r="C13" s="32">
        <v>9.3000000000000007</v>
      </c>
      <c r="D13" s="32">
        <v>10.47</v>
      </c>
      <c r="E13" s="32">
        <v>1.94</v>
      </c>
      <c r="F13" s="32">
        <v>7.75</v>
      </c>
      <c r="G13" s="32">
        <v>13.18</v>
      </c>
      <c r="H13" s="32">
        <v>14.73</v>
      </c>
      <c r="I13" s="32">
        <v>26.36</v>
      </c>
      <c r="J13" s="32">
        <v>8.14</v>
      </c>
      <c r="K13" s="32">
        <v>8.14</v>
      </c>
    </row>
    <row r="14" spans="2:11" x14ac:dyDescent="0.35">
      <c r="B14" s="76" t="s">
        <v>88</v>
      </c>
      <c r="C14" s="32">
        <v>2.91</v>
      </c>
      <c r="D14" s="32">
        <v>12.36</v>
      </c>
      <c r="E14" s="32">
        <v>1.82</v>
      </c>
      <c r="F14" s="32">
        <v>9.4499999999999993</v>
      </c>
      <c r="G14" s="32">
        <v>20</v>
      </c>
      <c r="H14" s="32">
        <v>2.5499999999999998</v>
      </c>
      <c r="I14" s="32">
        <v>31.64</v>
      </c>
      <c r="J14" s="32">
        <v>10.55</v>
      </c>
      <c r="K14" s="32">
        <v>8.73</v>
      </c>
    </row>
    <row r="15" spans="2:11" x14ac:dyDescent="0.35">
      <c r="B15" s="76" t="s">
        <v>89</v>
      </c>
      <c r="C15" s="32">
        <v>4</v>
      </c>
      <c r="D15" s="32">
        <v>14.18</v>
      </c>
      <c r="E15" s="32">
        <v>0.36</v>
      </c>
      <c r="F15" s="32">
        <v>6.91</v>
      </c>
      <c r="G15" s="32">
        <v>22.18</v>
      </c>
      <c r="H15" s="32">
        <v>6.18</v>
      </c>
      <c r="I15" s="32">
        <v>26.91</v>
      </c>
      <c r="J15" s="32">
        <v>9.09</v>
      </c>
      <c r="K15" s="32">
        <v>10.18</v>
      </c>
    </row>
  </sheetData>
  <mergeCells count="2">
    <mergeCell ref="C3:K3"/>
    <mergeCell ref="C10:K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O15"/>
  <sheetViews>
    <sheetView topLeftCell="C1" workbookViewId="0">
      <selection activeCell="F5" sqref="F5:F15"/>
    </sheetView>
  </sheetViews>
  <sheetFormatPr defaultRowHeight="14.5" x14ac:dyDescent="0.35"/>
  <sheetData>
    <row r="3" spans="6:15" x14ac:dyDescent="0.35">
      <c r="F3" s="50"/>
      <c r="G3" s="81" t="s">
        <v>124</v>
      </c>
      <c r="H3" s="81"/>
      <c r="I3" s="81"/>
      <c r="J3" s="81"/>
      <c r="K3" s="81"/>
      <c r="L3" s="81"/>
      <c r="M3" s="81"/>
      <c r="N3" s="81"/>
      <c r="O3" s="81"/>
    </row>
    <row r="4" spans="6:15" x14ac:dyDescent="0.35">
      <c r="F4" s="50"/>
      <c r="G4" s="51" t="s">
        <v>13</v>
      </c>
      <c r="H4" s="51" t="s">
        <v>14</v>
      </c>
      <c r="I4" s="51" t="s">
        <v>21</v>
      </c>
      <c r="J4" s="51" t="s">
        <v>15</v>
      </c>
      <c r="K4" s="51" t="s">
        <v>16</v>
      </c>
      <c r="L4" s="51" t="s">
        <v>17</v>
      </c>
      <c r="M4" s="51" t="s">
        <v>18</v>
      </c>
      <c r="N4" s="51" t="s">
        <v>19</v>
      </c>
      <c r="O4" s="51" t="s">
        <v>20</v>
      </c>
    </row>
    <row r="5" spans="6:15" x14ac:dyDescent="0.35">
      <c r="F5" s="76" t="s">
        <v>101</v>
      </c>
      <c r="G5" s="52">
        <v>95</v>
      </c>
      <c r="H5" s="52">
        <v>42</v>
      </c>
      <c r="I5" s="52">
        <v>31</v>
      </c>
      <c r="J5" s="52">
        <v>46</v>
      </c>
      <c r="K5" s="52">
        <v>52</v>
      </c>
      <c r="L5" s="52">
        <v>89</v>
      </c>
      <c r="M5" s="52">
        <v>48</v>
      </c>
      <c r="N5" s="52">
        <v>15</v>
      </c>
      <c r="O5" s="52">
        <v>25</v>
      </c>
    </row>
    <row r="6" spans="6:15" x14ac:dyDescent="0.35">
      <c r="F6" s="76" t="s">
        <v>102</v>
      </c>
      <c r="G6" s="52">
        <v>105</v>
      </c>
      <c r="H6" s="52">
        <v>41</v>
      </c>
      <c r="I6" s="52">
        <v>15</v>
      </c>
      <c r="J6" s="52">
        <v>23</v>
      </c>
      <c r="K6" s="52">
        <v>35</v>
      </c>
      <c r="L6" s="52">
        <v>86</v>
      </c>
      <c r="M6" s="52">
        <v>43</v>
      </c>
      <c r="N6" s="52">
        <v>12</v>
      </c>
      <c r="O6" s="52">
        <v>20</v>
      </c>
    </row>
    <row r="7" spans="6:15" x14ac:dyDescent="0.35">
      <c r="F7" s="76" t="s">
        <v>103</v>
      </c>
      <c r="G7" s="53">
        <v>73</v>
      </c>
      <c r="H7" s="53">
        <v>35</v>
      </c>
      <c r="I7" s="53">
        <v>15</v>
      </c>
      <c r="J7" s="53">
        <v>19</v>
      </c>
      <c r="K7" s="53">
        <v>29</v>
      </c>
      <c r="L7" s="53">
        <v>30</v>
      </c>
      <c r="M7" s="53">
        <v>51</v>
      </c>
      <c r="N7" s="53">
        <v>10</v>
      </c>
      <c r="O7" s="53">
        <v>13</v>
      </c>
    </row>
    <row r="8" spans="6:15" x14ac:dyDescent="0.35">
      <c r="F8" s="76" t="s">
        <v>88</v>
      </c>
      <c r="G8" s="53">
        <v>85</v>
      </c>
      <c r="H8" s="53">
        <v>35</v>
      </c>
      <c r="I8" s="53">
        <v>16</v>
      </c>
      <c r="J8" s="53">
        <v>32</v>
      </c>
      <c r="K8" s="53">
        <v>24</v>
      </c>
      <c r="L8" s="53">
        <v>40</v>
      </c>
      <c r="M8" s="53">
        <v>30</v>
      </c>
      <c r="N8" s="53">
        <v>28</v>
      </c>
      <c r="O8" s="53">
        <v>14</v>
      </c>
    </row>
    <row r="9" spans="6:15" x14ac:dyDescent="0.35">
      <c r="F9" s="76" t="s">
        <v>89</v>
      </c>
      <c r="G9" s="52">
        <v>87</v>
      </c>
      <c r="H9" s="52">
        <v>26</v>
      </c>
      <c r="I9" s="52">
        <v>6</v>
      </c>
      <c r="J9" s="52">
        <v>8</v>
      </c>
      <c r="K9" s="52">
        <v>189</v>
      </c>
      <c r="L9" s="52">
        <v>24</v>
      </c>
      <c r="M9" s="52">
        <v>21</v>
      </c>
      <c r="N9" s="52">
        <v>7</v>
      </c>
      <c r="O9" s="52">
        <v>17</v>
      </c>
    </row>
    <row r="10" spans="6:15" x14ac:dyDescent="0.35">
      <c r="F10" s="25"/>
      <c r="G10" s="78" t="s">
        <v>125</v>
      </c>
      <c r="H10" s="82"/>
      <c r="I10" s="82"/>
      <c r="J10" s="82"/>
      <c r="K10" s="82"/>
      <c r="L10" s="82"/>
      <c r="M10" s="82"/>
      <c r="N10" s="82"/>
      <c r="O10" s="82"/>
    </row>
    <row r="11" spans="6:15" x14ac:dyDescent="0.35">
      <c r="F11" s="76" t="s">
        <v>101</v>
      </c>
      <c r="G11" s="62">
        <v>21.4</v>
      </c>
      <c r="H11" s="62">
        <v>9.5</v>
      </c>
      <c r="I11" s="62">
        <v>7</v>
      </c>
      <c r="J11" s="62">
        <v>10.4</v>
      </c>
      <c r="K11" s="62">
        <v>11.7</v>
      </c>
      <c r="L11" s="62">
        <v>20.100000000000001</v>
      </c>
      <c r="M11" s="62">
        <v>10.8</v>
      </c>
      <c r="N11" s="62">
        <v>3.4</v>
      </c>
      <c r="O11" s="62">
        <v>5.6</v>
      </c>
    </row>
    <row r="12" spans="6:15" x14ac:dyDescent="0.35">
      <c r="F12" s="76" t="s">
        <v>102</v>
      </c>
      <c r="G12" s="62">
        <v>27.6</v>
      </c>
      <c r="H12" s="62">
        <v>10.8</v>
      </c>
      <c r="I12" s="62">
        <v>4</v>
      </c>
      <c r="J12" s="62">
        <v>6.1</v>
      </c>
      <c r="K12" s="62">
        <v>9.1999999999999993</v>
      </c>
      <c r="L12" s="62">
        <v>22.6</v>
      </c>
      <c r="M12" s="62">
        <v>11.3</v>
      </c>
      <c r="N12" s="62">
        <v>3.2</v>
      </c>
      <c r="O12" s="62">
        <v>5.3</v>
      </c>
    </row>
    <row r="13" spans="6:15" x14ac:dyDescent="0.35">
      <c r="F13" s="76" t="s">
        <v>103</v>
      </c>
      <c r="G13" s="62">
        <v>26.6</v>
      </c>
      <c r="H13" s="62">
        <v>12.7</v>
      </c>
      <c r="I13" s="62">
        <v>5.5</v>
      </c>
      <c r="J13" s="62">
        <v>6.9</v>
      </c>
      <c r="K13" s="62">
        <v>10.6</v>
      </c>
      <c r="L13" s="62">
        <v>10.9</v>
      </c>
      <c r="M13" s="62">
        <v>18.600000000000001</v>
      </c>
      <c r="N13" s="62">
        <v>3.6</v>
      </c>
      <c r="O13" s="62">
        <v>4.7</v>
      </c>
    </row>
    <row r="14" spans="6:15" x14ac:dyDescent="0.35">
      <c r="F14" s="76" t="s">
        <v>88</v>
      </c>
      <c r="G14" s="62">
        <v>28</v>
      </c>
      <c r="H14" s="62">
        <v>11.5</v>
      </c>
      <c r="I14" s="62">
        <v>5.3</v>
      </c>
      <c r="J14" s="62">
        <v>10.5</v>
      </c>
      <c r="K14" s="62">
        <v>7.9</v>
      </c>
      <c r="L14" s="62">
        <v>13.2</v>
      </c>
      <c r="M14" s="62">
        <v>9.9</v>
      </c>
      <c r="N14" s="62">
        <v>9.1999999999999993</v>
      </c>
      <c r="O14" s="62">
        <v>4.5999999999999996</v>
      </c>
    </row>
    <row r="15" spans="6:15" x14ac:dyDescent="0.35">
      <c r="F15" s="76" t="s">
        <v>89</v>
      </c>
      <c r="G15" s="62">
        <v>22.6</v>
      </c>
      <c r="H15" s="62">
        <v>6.8</v>
      </c>
      <c r="I15" s="62">
        <v>1.6</v>
      </c>
      <c r="J15" s="62">
        <v>2.1</v>
      </c>
      <c r="K15" s="62">
        <v>49.1</v>
      </c>
      <c r="L15" s="62">
        <v>6.2</v>
      </c>
      <c r="M15" s="62">
        <v>5.5</v>
      </c>
      <c r="N15" s="62">
        <v>1.8</v>
      </c>
      <c r="O15" s="62">
        <v>4.4000000000000004</v>
      </c>
    </row>
  </sheetData>
  <mergeCells count="2">
    <mergeCell ref="G3:O3"/>
    <mergeCell ref="G10:O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5"/>
  <sheetViews>
    <sheetView workbookViewId="0">
      <selection activeCell="C3" sqref="C3:C5"/>
    </sheetView>
  </sheetViews>
  <sheetFormatPr defaultRowHeight="14.5" x14ac:dyDescent="0.35"/>
  <cols>
    <col min="3" max="3" width="31.6328125" bestFit="1" customWidth="1"/>
  </cols>
  <sheetData>
    <row r="2" spans="3:13" x14ac:dyDescent="0.35">
      <c r="C2" s="1"/>
      <c r="D2" s="79" t="s">
        <v>101</v>
      </c>
      <c r="E2" s="80"/>
      <c r="F2" s="79" t="s">
        <v>102</v>
      </c>
      <c r="G2" s="80"/>
      <c r="H2" s="79" t="s">
        <v>103</v>
      </c>
      <c r="I2" s="80"/>
      <c r="J2" s="79" t="s">
        <v>88</v>
      </c>
      <c r="K2" s="80"/>
      <c r="L2" s="79" t="s">
        <v>89</v>
      </c>
      <c r="M2" s="80"/>
    </row>
    <row r="3" spans="3:13" x14ac:dyDescent="0.35">
      <c r="C3" s="25"/>
      <c r="D3" s="1" t="s">
        <v>11</v>
      </c>
      <c r="E3" s="1" t="s">
        <v>12</v>
      </c>
      <c r="F3" s="1" t="s">
        <v>11</v>
      </c>
      <c r="G3" s="1" t="s">
        <v>12</v>
      </c>
      <c r="H3" s="1" t="s">
        <v>11</v>
      </c>
      <c r="I3" s="1" t="s">
        <v>12</v>
      </c>
      <c r="J3" s="1" t="s">
        <v>11</v>
      </c>
      <c r="K3" s="1" t="s">
        <v>12</v>
      </c>
      <c r="L3" s="1" t="s">
        <v>11</v>
      </c>
      <c r="M3" s="1" t="s">
        <v>12</v>
      </c>
    </row>
    <row r="4" spans="3:13" x14ac:dyDescent="0.35">
      <c r="C4" s="25" t="s">
        <v>30</v>
      </c>
      <c r="D4" s="30">
        <v>76.58</v>
      </c>
      <c r="E4" s="30">
        <v>23.42</v>
      </c>
      <c r="F4" s="30">
        <v>70.59</v>
      </c>
      <c r="G4" s="30">
        <v>29.41</v>
      </c>
      <c r="H4" s="30">
        <v>73.260000000000005</v>
      </c>
      <c r="I4" s="30">
        <v>26.74</v>
      </c>
      <c r="J4" s="30">
        <v>75.27</v>
      </c>
      <c r="K4" s="30">
        <v>24.73</v>
      </c>
      <c r="L4" s="30">
        <v>74.180000000000007</v>
      </c>
      <c r="M4" s="30">
        <v>25.82</v>
      </c>
    </row>
    <row r="5" spans="3:13" x14ac:dyDescent="0.35">
      <c r="C5" s="25" t="s">
        <v>37</v>
      </c>
      <c r="D5" s="30">
        <v>88.04</v>
      </c>
      <c r="E5" s="30">
        <v>11.96</v>
      </c>
      <c r="F5" s="30">
        <v>82.68</v>
      </c>
      <c r="G5" s="30">
        <v>17.32</v>
      </c>
      <c r="H5" s="30">
        <v>80</v>
      </c>
      <c r="I5" s="30">
        <v>20</v>
      </c>
      <c r="J5" s="30">
        <v>87.17</v>
      </c>
      <c r="K5" s="30">
        <v>12.83</v>
      </c>
      <c r="L5" s="30">
        <v>90.39</v>
      </c>
      <c r="M5" s="30">
        <v>9.61</v>
      </c>
    </row>
  </sheetData>
  <mergeCells count="5">
    <mergeCell ref="D2:E2"/>
    <mergeCell ref="F2:G2"/>
    <mergeCell ref="H2:I2"/>
    <mergeCell ref="J2:K2"/>
    <mergeCell ref="L2:M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W5"/>
  <sheetViews>
    <sheetView topLeftCell="F1" workbookViewId="0">
      <selection activeCell="U13" sqref="U13"/>
    </sheetView>
  </sheetViews>
  <sheetFormatPr defaultRowHeight="14.5" x14ac:dyDescent="0.35"/>
  <cols>
    <col min="7" max="7" width="14.81640625" customWidth="1"/>
  </cols>
  <sheetData>
    <row r="2" spans="7:23" x14ac:dyDescent="0.35">
      <c r="G2" s="1"/>
      <c r="H2" s="25">
        <v>2006</v>
      </c>
      <c r="I2" s="25">
        <v>2007</v>
      </c>
      <c r="J2" s="25">
        <v>2008</v>
      </c>
      <c r="K2" s="25">
        <v>2009</v>
      </c>
      <c r="L2" s="25">
        <v>2010</v>
      </c>
      <c r="M2" s="25">
        <v>2011</v>
      </c>
      <c r="N2" s="25">
        <v>2012</v>
      </c>
      <c r="O2" s="25">
        <v>2013</v>
      </c>
      <c r="P2" s="25">
        <v>2014</v>
      </c>
      <c r="Q2" s="25">
        <v>2015</v>
      </c>
      <c r="R2" s="25">
        <v>2016</v>
      </c>
      <c r="S2" s="25">
        <v>2017</v>
      </c>
      <c r="T2" s="25">
        <v>2018</v>
      </c>
      <c r="U2" s="25">
        <v>2019</v>
      </c>
      <c r="V2" s="25">
        <v>2020</v>
      </c>
      <c r="W2" s="25">
        <v>2021</v>
      </c>
    </row>
    <row r="3" spans="7:23" x14ac:dyDescent="0.35">
      <c r="G3" s="25" t="s">
        <v>110</v>
      </c>
      <c r="H3" s="27">
        <v>579</v>
      </c>
      <c r="I3" s="27">
        <v>504</v>
      </c>
      <c r="J3" s="27">
        <v>524</v>
      </c>
      <c r="K3" s="27">
        <v>437</v>
      </c>
      <c r="L3" s="27">
        <v>302</v>
      </c>
      <c r="M3" s="27">
        <v>256</v>
      </c>
      <c r="N3" s="27">
        <v>215</v>
      </c>
      <c r="O3" s="27">
        <v>186</v>
      </c>
      <c r="P3" s="27">
        <v>141</v>
      </c>
      <c r="Q3" s="27">
        <v>83</v>
      </c>
      <c r="R3" s="27">
        <v>103</v>
      </c>
      <c r="S3" s="27">
        <v>72</v>
      </c>
      <c r="T3" s="27">
        <v>55</v>
      </c>
      <c r="U3" s="27">
        <v>71</v>
      </c>
      <c r="V3" s="27">
        <v>39</v>
      </c>
      <c r="W3" s="27">
        <v>37</v>
      </c>
    </row>
    <row r="4" spans="7:23" x14ac:dyDescent="0.35">
      <c r="G4" s="25" t="s">
        <v>111</v>
      </c>
      <c r="H4" s="27">
        <v>999</v>
      </c>
      <c r="I4" s="27">
        <v>2612</v>
      </c>
      <c r="J4" s="27">
        <v>1460</v>
      </c>
      <c r="K4" s="27">
        <v>1423</v>
      </c>
      <c r="L4" s="27">
        <v>815</v>
      </c>
      <c r="M4" s="27">
        <v>188</v>
      </c>
      <c r="N4" s="27">
        <v>131</v>
      </c>
      <c r="O4" s="27">
        <v>88</v>
      </c>
      <c r="P4" s="27">
        <v>53</v>
      </c>
      <c r="Q4" s="27">
        <v>125</v>
      </c>
      <c r="R4" s="27">
        <v>266</v>
      </c>
      <c r="S4" s="27">
        <v>85</v>
      </c>
      <c r="T4" s="27">
        <v>146</v>
      </c>
      <c r="U4" s="27">
        <v>130</v>
      </c>
      <c r="V4" s="27">
        <v>77</v>
      </c>
      <c r="W4" s="27">
        <v>170</v>
      </c>
    </row>
    <row r="5" spans="7:23" x14ac:dyDescent="0.35">
      <c r="G5" s="25" t="s">
        <v>112</v>
      </c>
      <c r="H5" s="34">
        <f t="shared" ref="H5:W5" si="0">SUM(H3:H4)</f>
        <v>1578</v>
      </c>
      <c r="I5" s="34">
        <f t="shared" si="0"/>
        <v>3116</v>
      </c>
      <c r="J5" s="34">
        <f t="shared" si="0"/>
        <v>1984</v>
      </c>
      <c r="K5" s="34">
        <f t="shared" si="0"/>
        <v>1860</v>
      </c>
      <c r="L5" s="34">
        <f t="shared" si="0"/>
        <v>1117</v>
      </c>
      <c r="M5" s="34">
        <f t="shared" si="0"/>
        <v>444</v>
      </c>
      <c r="N5" s="34">
        <f t="shared" si="0"/>
        <v>346</v>
      </c>
      <c r="O5" s="34">
        <f t="shared" si="0"/>
        <v>274</v>
      </c>
      <c r="P5" s="34">
        <f t="shared" si="0"/>
        <v>194</v>
      </c>
      <c r="Q5" s="34">
        <f t="shared" si="0"/>
        <v>208</v>
      </c>
      <c r="R5" s="34">
        <f t="shared" si="0"/>
        <v>369</v>
      </c>
      <c r="S5" s="34">
        <f t="shared" si="0"/>
        <v>157</v>
      </c>
      <c r="T5" s="34">
        <f t="shared" si="0"/>
        <v>201</v>
      </c>
      <c r="U5" s="34">
        <f t="shared" si="0"/>
        <v>201</v>
      </c>
      <c r="V5" s="34">
        <f t="shared" si="0"/>
        <v>116</v>
      </c>
      <c r="W5" s="34">
        <f t="shared" si="0"/>
        <v>207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workbookViewId="0">
      <selection activeCell="J10" sqref="J10"/>
    </sheetView>
  </sheetViews>
  <sheetFormatPr defaultRowHeight="14.5" x14ac:dyDescent="0.35"/>
  <cols>
    <col min="2" max="2" width="24.08984375" bestFit="1" customWidth="1"/>
  </cols>
  <sheetData>
    <row r="2" spans="2:7" x14ac:dyDescent="0.35">
      <c r="B2" s="25"/>
      <c r="C2" s="25">
        <v>2017</v>
      </c>
      <c r="D2" s="25">
        <v>2018</v>
      </c>
      <c r="E2" s="25">
        <v>2019</v>
      </c>
      <c r="F2" s="25">
        <v>2020</v>
      </c>
      <c r="G2" s="25">
        <v>2021</v>
      </c>
    </row>
    <row r="3" spans="2:7" x14ac:dyDescent="0.35">
      <c r="B3" s="25" t="s">
        <v>13</v>
      </c>
      <c r="C3" s="1">
        <v>0</v>
      </c>
      <c r="D3" s="1">
        <v>0</v>
      </c>
      <c r="E3" s="1">
        <v>0</v>
      </c>
      <c r="F3" s="1">
        <v>0</v>
      </c>
      <c r="G3" s="1">
        <v>0</v>
      </c>
    </row>
    <row r="4" spans="2:7" x14ac:dyDescent="0.35">
      <c r="B4" s="25" t="s">
        <v>14</v>
      </c>
      <c r="C4" s="1">
        <v>18</v>
      </c>
      <c r="D4" s="1">
        <v>45</v>
      </c>
      <c r="E4" s="1">
        <v>33</v>
      </c>
      <c r="F4" s="1">
        <v>25</v>
      </c>
      <c r="G4" s="1">
        <v>63</v>
      </c>
    </row>
    <row r="5" spans="2:7" x14ac:dyDescent="0.35">
      <c r="B5" s="25" t="s">
        <v>21</v>
      </c>
      <c r="C5" s="1">
        <v>0</v>
      </c>
      <c r="D5" s="1">
        <v>0</v>
      </c>
      <c r="E5" s="1">
        <v>3</v>
      </c>
      <c r="F5" s="1">
        <v>1</v>
      </c>
      <c r="G5" s="1">
        <v>0</v>
      </c>
    </row>
    <row r="6" spans="2:7" x14ac:dyDescent="0.35">
      <c r="B6" s="25" t="s">
        <v>15</v>
      </c>
      <c r="C6" s="1">
        <v>0</v>
      </c>
      <c r="D6" s="1">
        <v>2</v>
      </c>
      <c r="E6" s="1">
        <v>2</v>
      </c>
      <c r="F6" s="1">
        <v>1</v>
      </c>
      <c r="G6" s="1">
        <v>3</v>
      </c>
    </row>
    <row r="7" spans="2:7" x14ac:dyDescent="0.35">
      <c r="B7" s="25" t="s">
        <v>16</v>
      </c>
      <c r="C7" s="1">
        <v>21</v>
      </c>
      <c r="D7" s="1">
        <v>17</v>
      </c>
      <c r="E7" s="1">
        <v>15</v>
      </c>
      <c r="F7" s="1">
        <v>16</v>
      </c>
      <c r="G7" s="1">
        <v>10</v>
      </c>
    </row>
    <row r="8" spans="2:7" x14ac:dyDescent="0.35">
      <c r="B8" s="25" t="s">
        <v>17</v>
      </c>
      <c r="C8" s="1">
        <v>0</v>
      </c>
      <c r="D8" s="1">
        <v>1</v>
      </c>
      <c r="E8" s="1">
        <v>1</v>
      </c>
      <c r="F8" s="1">
        <v>0</v>
      </c>
      <c r="G8" s="1">
        <v>0</v>
      </c>
    </row>
    <row r="9" spans="2:7" x14ac:dyDescent="0.35">
      <c r="B9" s="25" t="s">
        <v>18</v>
      </c>
      <c r="C9" s="1">
        <v>3</v>
      </c>
      <c r="D9" s="1">
        <v>4</v>
      </c>
      <c r="E9" s="1">
        <v>0</v>
      </c>
      <c r="F9" s="1">
        <v>1</v>
      </c>
      <c r="G9" s="1">
        <v>3</v>
      </c>
    </row>
    <row r="10" spans="2:7" x14ac:dyDescent="0.35">
      <c r="B10" s="25" t="s">
        <v>19</v>
      </c>
      <c r="C10" s="1">
        <v>2</v>
      </c>
      <c r="D10" s="1">
        <v>10</v>
      </c>
      <c r="E10" s="1">
        <v>7</v>
      </c>
      <c r="F10" s="1">
        <v>4</v>
      </c>
      <c r="G10" s="1">
        <v>10</v>
      </c>
    </row>
    <row r="11" spans="2:7" x14ac:dyDescent="0.35">
      <c r="B11" s="25" t="s">
        <v>20</v>
      </c>
      <c r="C11" s="1">
        <v>28</v>
      </c>
      <c r="D11" s="1">
        <v>53</v>
      </c>
      <c r="E11" s="1">
        <v>56</v>
      </c>
      <c r="F11" s="1">
        <v>23</v>
      </c>
      <c r="G11" s="1">
        <v>54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workbookViewId="0">
      <selection activeCell="L9" sqref="L9"/>
    </sheetView>
  </sheetViews>
  <sheetFormatPr defaultRowHeight="14.5" x14ac:dyDescent="0.35"/>
  <cols>
    <col min="2" max="2" width="18.81640625" bestFit="1" customWidth="1"/>
  </cols>
  <sheetData>
    <row r="3" spans="1:6" x14ac:dyDescent="0.35">
      <c r="A3" s="25"/>
      <c r="B3" s="25">
        <v>2017</v>
      </c>
      <c r="C3" s="25">
        <v>2018</v>
      </c>
      <c r="D3" s="25">
        <v>2019</v>
      </c>
      <c r="E3" s="25">
        <v>2020</v>
      </c>
      <c r="F3" s="25">
        <v>2021</v>
      </c>
    </row>
    <row r="4" spans="1:6" x14ac:dyDescent="0.35">
      <c r="A4" s="25" t="s">
        <v>13</v>
      </c>
      <c r="B4" s="1">
        <v>6</v>
      </c>
      <c r="C4" s="1">
        <v>5</v>
      </c>
      <c r="D4" s="1">
        <v>3</v>
      </c>
      <c r="E4" s="1">
        <v>4</v>
      </c>
      <c r="F4" s="1">
        <v>3</v>
      </c>
    </row>
    <row r="5" spans="1:6" x14ac:dyDescent="0.35">
      <c r="A5" s="25" t="s">
        <v>14</v>
      </c>
      <c r="B5" s="1">
        <v>7</v>
      </c>
      <c r="C5" s="1">
        <v>4</v>
      </c>
      <c r="D5" s="1">
        <v>9</v>
      </c>
      <c r="E5" s="1">
        <v>4</v>
      </c>
      <c r="F5" s="1">
        <v>2</v>
      </c>
    </row>
    <row r="6" spans="1:6" x14ac:dyDescent="0.35">
      <c r="A6" s="25" t="s">
        <v>21</v>
      </c>
      <c r="B6" s="1">
        <v>1</v>
      </c>
      <c r="C6" s="1">
        <v>2</v>
      </c>
      <c r="D6" s="1">
        <v>0</v>
      </c>
      <c r="E6" s="1">
        <v>0</v>
      </c>
      <c r="F6" s="1">
        <v>2</v>
      </c>
    </row>
    <row r="7" spans="1:6" x14ac:dyDescent="0.35">
      <c r="A7" s="25" t="s">
        <v>15</v>
      </c>
      <c r="B7" s="1">
        <v>5</v>
      </c>
      <c r="C7" s="1">
        <v>11</v>
      </c>
      <c r="D7" s="1">
        <v>11</v>
      </c>
      <c r="E7" s="1">
        <v>5</v>
      </c>
      <c r="F7" s="1">
        <v>7</v>
      </c>
    </row>
    <row r="8" spans="1:6" x14ac:dyDescent="0.35">
      <c r="A8" s="25" t="s">
        <v>16</v>
      </c>
      <c r="B8" s="1">
        <v>12</v>
      </c>
      <c r="C8" s="1">
        <v>12</v>
      </c>
      <c r="D8" s="1">
        <v>9</v>
      </c>
      <c r="E8" s="1">
        <v>9</v>
      </c>
      <c r="F8" s="1">
        <v>2</v>
      </c>
    </row>
    <row r="9" spans="1:6" x14ac:dyDescent="0.35">
      <c r="A9" s="25" t="s">
        <v>17</v>
      </c>
      <c r="B9" s="1">
        <v>7</v>
      </c>
      <c r="C9" s="1">
        <v>1</v>
      </c>
      <c r="D9" s="1">
        <v>2</v>
      </c>
      <c r="E9" s="1">
        <v>2</v>
      </c>
      <c r="F9" s="1">
        <v>5</v>
      </c>
    </row>
    <row r="10" spans="1:6" x14ac:dyDescent="0.35">
      <c r="A10" s="25" t="s">
        <v>18</v>
      </c>
      <c r="B10" s="1">
        <v>20</v>
      </c>
      <c r="C10" s="1">
        <v>6</v>
      </c>
      <c r="D10" s="1">
        <v>21</v>
      </c>
      <c r="E10" s="1">
        <v>6</v>
      </c>
      <c r="F10" s="1">
        <v>10</v>
      </c>
    </row>
    <row r="11" spans="1:6" x14ac:dyDescent="0.35">
      <c r="A11" s="25" t="s">
        <v>19</v>
      </c>
      <c r="B11" s="1">
        <v>3</v>
      </c>
      <c r="C11" s="1">
        <v>3</v>
      </c>
      <c r="D11" s="1">
        <v>3</v>
      </c>
      <c r="E11" s="1">
        <v>3</v>
      </c>
      <c r="F11" s="1">
        <v>1</v>
      </c>
    </row>
    <row r="12" spans="1:6" x14ac:dyDescent="0.35">
      <c r="A12" s="25" t="s">
        <v>20</v>
      </c>
      <c r="B12" s="1">
        <v>4</v>
      </c>
      <c r="C12" s="1">
        <v>2</v>
      </c>
      <c r="D12" s="1">
        <v>1</v>
      </c>
      <c r="E12" s="1">
        <v>3</v>
      </c>
      <c r="F12" s="1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"/>
  <sheetViews>
    <sheetView tabSelected="1" workbookViewId="0">
      <selection activeCell="J11" sqref="J11"/>
    </sheetView>
  </sheetViews>
  <sheetFormatPr defaultRowHeight="14.5" x14ac:dyDescent="0.35"/>
  <cols>
    <col min="1" max="1" width="40.453125" bestFit="1" customWidth="1"/>
    <col min="2" max="2" width="8.7265625" customWidth="1"/>
    <col min="3" max="3" width="10.6328125" customWidth="1"/>
    <col min="4" max="4" width="9.90625" bestFit="1" customWidth="1"/>
    <col min="5" max="5" width="8.7265625" customWidth="1"/>
    <col min="6" max="6" width="11.6328125" customWidth="1"/>
    <col min="11" max="11" width="11.1796875" customWidth="1"/>
  </cols>
  <sheetData>
    <row r="2" spans="1:12" x14ac:dyDescent="0.35">
      <c r="A2" s="77"/>
      <c r="B2" s="75" t="s">
        <v>101</v>
      </c>
      <c r="C2" s="75" t="s">
        <v>102</v>
      </c>
      <c r="D2" s="75" t="s">
        <v>103</v>
      </c>
      <c r="E2" s="75" t="s">
        <v>88</v>
      </c>
      <c r="F2" s="75" t="s">
        <v>89</v>
      </c>
    </row>
    <row r="3" spans="1:12" x14ac:dyDescent="0.35">
      <c r="A3" s="15" t="s">
        <v>6</v>
      </c>
      <c r="B3" s="8">
        <v>18057</v>
      </c>
      <c r="C3" s="8">
        <v>18184</v>
      </c>
      <c r="D3" s="8">
        <v>18819</v>
      </c>
      <c r="E3" s="8">
        <v>19302</v>
      </c>
      <c r="F3" s="8">
        <v>18011</v>
      </c>
    </row>
    <row r="4" spans="1:12" x14ac:dyDescent="0.35">
      <c r="A4" s="15" t="s">
        <v>1</v>
      </c>
      <c r="B4" s="8">
        <v>14071</v>
      </c>
      <c r="C4" s="8">
        <v>11112</v>
      </c>
      <c r="D4" s="8">
        <v>11902</v>
      </c>
      <c r="E4" s="8">
        <v>12157</v>
      </c>
      <c r="F4" s="8">
        <v>10865</v>
      </c>
    </row>
    <row r="5" spans="1:12" x14ac:dyDescent="0.35">
      <c r="A5" s="15" t="s">
        <v>0</v>
      </c>
      <c r="B5" s="8">
        <v>10974</v>
      </c>
      <c r="C5" s="8">
        <v>8473</v>
      </c>
      <c r="D5" s="8">
        <v>8914</v>
      </c>
      <c r="E5" s="8">
        <v>8999</v>
      </c>
      <c r="F5" s="8">
        <v>7667</v>
      </c>
      <c r="L5" s="7"/>
    </row>
    <row r="6" spans="1:12" x14ac:dyDescent="0.35">
      <c r="A6" s="15" t="s">
        <v>7</v>
      </c>
      <c r="B6" s="8">
        <v>3785</v>
      </c>
      <c r="C6" s="8">
        <v>3718</v>
      </c>
      <c r="D6" s="8">
        <v>5227</v>
      </c>
      <c r="E6" s="8">
        <v>4258</v>
      </c>
      <c r="F6" s="8">
        <v>3798</v>
      </c>
    </row>
    <row r="7" spans="1:12" x14ac:dyDescent="0.35">
      <c r="A7" s="15" t="s">
        <v>5</v>
      </c>
      <c r="B7" s="8">
        <v>4039</v>
      </c>
      <c r="C7" s="8">
        <v>2591</v>
      </c>
      <c r="D7" s="8">
        <v>2542</v>
      </c>
      <c r="E7" s="8">
        <v>2545</v>
      </c>
      <c r="F7" s="8">
        <v>2104</v>
      </c>
    </row>
    <row r="8" spans="1:12" x14ac:dyDescent="0.35">
      <c r="A8" s="15" t="s">
        <v>2</v>
      </c>
      <c r="B8" s="8">
        <v>1109</v>
      </c>
      <c r="C8" s="8">
        <v>989</v>
      </c>
      <c r="D8" s="8">
        <v>1047</v>
      </c>
      <c r="E8" s="8">
        <v>990</v>
      </c>
      <c r="F8" s="8">
        <v>1021</v>
      </c>
    </row>
    <row r="9" spans="1:12" x14ac:dyDescent="0.35">
      <c r="A9" s="15" t="s">
        <v>3</v>
      </c>
      <c r="B9" s="8">
        <v>1077</v>
      </c>
      <c r="C9" s="8">
        <v>1012</v>
      </c>
      <c r="D9" s="8">
        <v>1094</v>
      </c>
      <c r="E9" s="8">
        <v>1030</v>
      </c>
      <c r="F9" s="8">
        <v>967</v>
      </c>
    </row>
    <row r="10" spans="1:12" x14ac:dyDescent="0.35">
      <c r="A10" s="15" t="s">
        <v>9</v>
      </c>
      <c r="B10" s="8">
        <v>443</v>
      </c>
      <c r="C10" s="8">
        <v>381</v>
      </c>
      <c r="D10" s="8">
        <v>275</v>
      </c>
      <c r="E10" s="8">
        <v>304</v>
      </c>
      <c r="F10" s="8">
        <v>385</v>
      </c>
    </row>
    <row r="11" spans="1:12" x14ac:dyDescent="0.35">
      <c r="A11" s="15" t="s">
        <v>8</v>
      </c>
      <c r="B11" s="8">
        <v>111</v>
      </c>
      <c r="C11" s="8">
        <v>238</v>
      </c>
      <c r="D11" s="8">
        <v>258</v>
      </c>
      <c r="E11" s="8">
        <v>275</v>
      </c>
      <c r="F11" s="8">
        <v>275</v>
      </c>
    </row>
    <row r="12" spans="1:12" x14ac:dyDescent="0.35">
      <c r="A12" s="15" t="s">
        <v>4</v>
      </c>
      <c r="B12" s="8">
        <v>81</v>
      </c>
      <c r="C12" s="8">
        <v>62</v>
      </c>
      <c r="D12" s="8">
        <v>51</v>
      </c>
      <c r="E12" s="8">
        <v>53</v>
      </c>
      <c r="F12" s="8">
        <v>29</v>
      </c>
    </row>
    <row r="13" spans="1:12" x14ac:dyDescent="0.35">
      <c r="A13" s="15" t="s">
        <v>10</v>
      </c>
      <c r="B13" s="88">
        <v>53747</v>
      </c>
      <c r="C13" s="88">
        <v>46760</v>
      </c>
      <c r="D13" s="88">
        <v>50129</v>
      </c>
      <c r="E13" s="88">
        <v>49913</v>
      </c>
      <c r="F13" s="88">
        <v>45122</v>
      </c>
    </row>
    <row r="14" spans="1:12" x14ac:dyDescent="0.35">
      <c r="A14" s="89" t="s">
        <v>164</v>
      </c>
      <c r="B14" s="88">
        <v>58416</v>
      </c>
      <c r="C14" s="88">
        <v>50829</v>
      </c>
      <c r="D14" s="88">
        <v>54510</v>
      </c>
      <c r="E14" s="88">
        <v>54177</v>
      </c>
      <c r="F14" s="88">
        <v>49311</v>
      </c>
    </row>
    <row r="15" spans="1:12" ht="15" thickBot="1" x14ac:dyDescent="0.4">
      <c r="B15" s="7"/>
      <c r="C15" s="7"/>
      <c r="D15" s="7"/>
      <c r="E15" s="7"/>
      <c r="F15" s="7"/>
    </row>
    <row r="16" spans="1:12" x14ac:dyDescent="0.35">
      <c r="A16" s="20"/>
      <c r="B16" s="38" t="s">
        <v>101</v>
      </c>
      <c r="C16" s="38" t="s">
        <v>102</v>
      </c>
      <c r="D16" s="38" t="s">
        <v>103</v>
      </c>
      <c r="E16" s="38" t="s">
        <v>88</v>
      </c>
      <c r="F16" s="39" t="s">
        <v>89</v>
      </c>
    </row>
    <row r="17" spans="1:6" x14ac:dyDescent="0.35">
      <c r="A17" s="4" t="s">
        <v>28</v>
      </c>
      <c r="B17" s="2">
        <v>33.6</v>
      </c>
      <c r="C17" s="3">
        <v>38.89</v>
      </c>
      <c r="D17" s="3">
        <v>37.54</v>
      </c>
      <c r="E17" s="3">
        <v>38.67</v>
      </c>
      <c r="F17" s="5">
        <v>39.92</v>
      </c>
    </row>
    <row r="18" spans="1:6" x14ac:dyDescent="0.35">
      <c r="A18" s="4" t="s">
        <v>23</v>
      </c>
      <c r="B18" s="2">
        <v>26.18</v>
      </c>
      <c r="C18" s="3">
        <v>23.76</v>
      </c>
      <c r="D18" s="3">
        <v>23.74</v>
      </c>
      <c r="E18" s="3">
        <v>24.36</v>
      </c>
      <c r="F18" s="5">
        <v>24.08</v>
      </c>
    </row>
    <row r="19" spans="1:6" ht="17.5" customHeight="1" x14ac:dyDescent="0.35">
      <c r="A19" s="4" t="s">
        <v>22</v>
      </c>
      <c r="B19" s="2">
        <v>20.420000000000002</v>
      </c>
      <c r="C19" s="3">
        <v>18.12</v>
      </c>
      <c r="D19" s="3">
        <v>17.78</v>
      </c>
      <c r="E19" s="3">
        <v>18.03</v>
      </c>
      <c r="F19" s="5">
        <v>16.989999999999998</v>
      </c>
    </row>
    <row r="20" spans="1:6" ht="16.5" customHeight="1" x14ac:dyDescent="0.35">
      <c r="A20" s="4" t="s">
        <v>29</v>
      </c>
      <c r="B20" s="2">
        <v>7.04</v>
      </c>
      <c r="C20" s="3">
        <v>7.95</v>
      </c>
      <c r="D20" s="3">
        <v>10.43</v>
      </c>
      <c r="E20" s="3">
        <v>8.5299999999999994</v>
      </c>
      <c r="F20" s="5">
        <v>8.42</v>
      </c>
    </row>
    <row r="21" spans="1:6" x14ac:dyDescent="0.35">
      <c r="A21" s="4" t="s">
        <v>27</v>
      </c>
      <c r="B21" s="2">
        <v>7.51</v>
      </c>
      <c r="C21" s="3">
        <v>5.54</v>
      </c>
      <c r="D21" s="3">
        <v>5.07</v>
      </c>
      <c r="E21" s="3">
        <v>5.0999999999999996</v>
      </c>
      <c r="F21" s="5">
        <v>4.66</v>
      </c>
    </row>
    <row r="22" spans="1:6" x14ac:dyDescent="0.35">
      <c r="A22" s="4" t="s">
        <v>24</v>
      </c>
      <c r="B22" s="2">
        <v>2.06</v>
      </c>
      <c r="C22" s="3">
        <v>2.12</v>
      </c>
      <c r="D22" s="3">
        <v>2.09</v>
      </c>
      <c r="E22" s="3">
        <v>1.98</v>
      </c>
      <c r="F22" s="5">
        <v>2.2599999999999998</v>
      </c>
    </row>
    <row r="23" spans="1:6" x14ac:dyDescent="0.35">
      <c r="A23" s="4" t="s">
        <v>25</v>
      </c>
      <c r="B23" s="2">
        <v>2</v>
      </c>
      <c r="C23" s="3">
        <v>2.16</v>
      </c>
      <c r="D23" s="3">
        <v>2.1800000000000002</v>
      </c>
      <c r="E23" s="3">
        <v>2.06</v>
      </c>
      <c r="F23" s="5">
        <v>2.14</v>
      </c>
    </row>
    <row r="24" spans="1:6" x14ac:dyDescent="0.35">
      <c r="A24" s="11" t="s">
        <v>31</v>
      </c>
      <c r="B24" s="12">
        <v>0.82</v>
      </c>
      <c r="C24" s="13">
        <v>0.81</v>
      </c>
      <c r="D24" s="13">
        <v>0.55000000000000004</v>
      </c>
      <c r="E24" s="13">
        <v>0.61</v>
      </c>
      <c r="F24" s="14">
        <v>0.85</v>
      </c>
    </row>
    <row r="25" spans="1:6" x14ac:dyDescent="0.35">
      <c r="A25" s="4" t="s">
        <v>30</v>
      </c>
      <c r="B25" s="2">
        <v>0.21</v>
      </c>
      <c r="C25" s="3">
        <v>0.51</v>
      </c>
      <c r="D25" s="3">
        <v>0.51</v>
      </c>
      <c r="E25" s="3">
        <v>0.55000000000000004</v>
      </c>
      <c r="F25" s="5">
        <v>0.61</v>
      </c>
    </row>
    <row r="26" spans="1:6" x14ac:dyDescent="0.35">
      <c r="A26" s="4" t="s">
        <v>26</v>
      </c>
      <c r="B26" s="2">
        <v>0.15</v>
      </c>
      <c r="C26" s="3">
        <v>0.13</v>
      </c>
      <c r="D26" s="3">
        <v>0.1</v>
      </c>
      <c r="E26" s="3">
        <v>0.11</v>
      </c>
      <c r="F26" s="5">
        <v>0.06</v>
      </c>
    </row>
    <row r="27" spans="1:6" ht="15" thickBot="1" x14ac:dyDescent="0.4">
      <c r="A27" s="6" t="s">
        <v>10</v>
      </c>
      <c r="B27" s="9">
        <v>53747</v>
      </c>
      <c r="C27" s="9">
        <v>46760</v>
      </c>
      <c r="D27" s="9">
        <v>50129</v>
      </c>
      <c r="E27" s="9">
        <v>49913</v>
      </c>
      <c r="F27" s="10">
        <v>45122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0"/>
  <sheetViews>
    <sheetView workbookViewId="0">
      <selection activeCell="I18" sqref="I18"/>
    </sheetView>
  </sheetViews>
  <sheetFormatPr defaultRowHeight="14.5" x14ac:dyDescent="0.35"/>
  <cols>
    <col min="2" max="2" width="10.26953125" bestFit="1" customWidth="1"/>
    <col min="3" max="3" width="10.6328125" bestFit="1" customWidth="1"/>
    <col min="4" max="4" width="8.90625" customWidth="1"/>
  </cols>
  <sheetData>
    <row r="1" spans="2:5" ht="15" thickBot="1" x14ac:dyDescent="0.4"/>
    <row r="2" spans="2:5" ht="15" thickBot="1" x14ac:dyDescent="0.4">
      <c r="B2" s="83" t="s">
        <v>113</v>
      </c>
      <c r="C2" s="84"/>
      <c r="D2" s="84"/>
      <c r="E2" s="85"/>
    </row>
    <row r="3" spans="2:5" ht="15" thickBot="1" x14ac:dyDescent="0.4">
      <c r="B3" s="41" t="s">
        <v>57</v>
      </c>
      <c r="C3" s="42" t="s">
        <v>114</v>
      </c>
      <c r="D3" s="42" t="s">
        <v>115</v>
      </c>
      <c r="E3" s="42" t="s">
        <v>10</v>
      </c>
    </row>
    <row r="4" spans="2:5" ht="15" thickBot="1" x14ac:dyDescent="0.4">
      <c r="B4" s="41">
        <v>9</v>
      </c>
      <c r="C4" s="43" t="s">
        <v>116</v>
      </c>
      <c r="D4" s="43">
        <v>1</v>
      </c>
      <c r="E4" s="43">
        <v>1</v>
      </c>
    </row>
    <row r="5" spans="2:5" ht="15" thickBot="1" x14ac:dyDescent="0.4">
      <c r="B5" s="41">
        <v>10</v>
      </c>
      <c r="C5" s="43" t="s">
        <v>116</v>
      </c>
      <c r="D5" s="43">
        <v>2</v>
      </c>
      <c r="E5" s="43">
        <v>2</v>
      </c>
    </row>
    <row r="6" spans="2:5" ht="15" thickBot="1" x14ac:dyDescent="0.4">
      <c r="B6" s="41">
        <v>11</v>
      </c>
      <c r="C6" s="43">
        <v>1</v>
      </c>
      <c r="D6" s="43">
        <v>1</v>
      </c>
      <c r="E6" s="43">
        <v>2</v>
      </c>
    </row>
    <row r="7" spans="2:5" ht="15" thickBot="1" x14ac:dyDescent="0.4">
      <c r="B7" s="41">
        <v>12</v>
      </c>
      <c r="C7" s="43">
        <v>1</v>
      </c>
      <c r="D7" s="43">
        <v>3</v>
      </c>
      <c r="E7" s="43">
        <v>4</v>
      </c>
    </row>
    <row r="8" spans="2:5" ht="15" thickBot="1" x14ac:dyDescent="0.4">
      <c r="B8" s="41">
        <v>13</v>
      </c>
      <c r="C8" s="44" t="s">
        <v>116</v>
      </c>
      <c r="D8" s="45">
        <v>3</v>
      </c>
      <c r="E8" s="43">
        <v>3</v>
      </c>
    </row>
    <row r="9" spans="2:5" ht="15" thickBot="1" x14ac:dyDescent="0.4">
      <c r="B9" s="41">
        <v>14</v>
      </c>
      <c r="C9" s="46">
        <v>1</v>
      </c>
      <c r="D9" s="43">
        <v>9</v>
      </c>
      <c r="E9" s="43">
        <v>10</v>
      </c>
    </row>
    <row r="10" spans="2:5" ht="15" thickBot="1" x14ac:dyDescent="0.4">
      <c r="B10" s="41">
        <v>15</v>
      </c>
      <c r="C10" s="43">
        <v>2</v>
      </c>
      <c r="D10" s="43">
        <v>25</v>
      </c>
      <c r="E10" s="43">
        <v>27</v>
      </c>
    </row>
    <row r="11" spans="2:5" ht="15" thickBot="1" x14ac:dyDescent="0.4">
      <c r="B11" s="41">
        <v>16</v>
      </c>
      <c r="C11" s="43">
        <v>5</v>
      </c>
      <c r="D11" s="43">
        <v>40</v>
      </c>
      <c r="E11" s="43">
        <v>45</v>
      </c>
    </row>
    <row r="12" spans="2:5" ht="15" thickBot="1" x14ac:dyDescent="0.4">
      <c r="B12" s="41">
        <v>17</v>
      </c>
      <c r="C12" s="43">
        <v>4</v>
      </c>
      <c r="D12" s="43">
        <v>72</v>
      </c>
      <c r="E12" s="43">
        <v>76</v>
      </c>
    </row>
    <row r="13" spans="2:5" ht="15" thickBot="1" x14ac:dyDescent="0.4">
      <c r="B13" s="47" t="s">
        <v>10</v>
      </c>
      <c r="C13" s="48">
        <v>14</v>
      </c>
      <c r="D13" s="48">
        <v>156</v>
      </c>
      <c r="E13" s="48">
        <v>170</v>
      </c>
    </row>
    <row r="14" spans="2:5" ht="15" thickBot="1" x14ac:dyDescent="0.4">
      <c r="B14" s="83" t="s">
        <v>117</v>
      </c>
      <c r="C14" s="84"/>
      <c r="D14" s="84"/>
      <c r="E14" s="86"/>
    </row>
    <row r="15" spans="2:5" ht="15" thickBot="1" x14ac:dyDescent="0.4">
      <c r="B15" s="41">
        <v>14</v>
      </c>
      <c r="C15" s="43" t="s">
        <v>116</v>
      </c>
      <c r="D15" s="43">
        <v>2</v>
      </c>
      <c r="E15" s="43">
        <v>2</v>
      </c>
    </row>
    <row r="16" spans="2:5" ht="15" thickBot="1" x14ac:dyDescent="0.4">
      <c r="B16" s="41">
        <v>15</v>
      </c>
      <c r="C16" s="43" t="s">
        <v>116</v>
      </c>
      <c r="D16" s="43">
        <v>3</v>
      </c>
      <c r="E16" s="43">
        <v>3</v>
      </c>
    </row>
    <row r="17" spans="2:5" ht="15" thickBot="1" x14ac:dyDescent="0.4">
      <c r="B17" s="41">
        <v>16</v>
      </c>
      <c r="C17" s="43">
        <v>1</v>
      </c>
      <c r="D17" s="43">
        <v>4</v>
      </c>
      <c r="E17" s="43">
        <v>5</v>
      </c>
    </row>
    <row r="18" spans="2:5" ht="15" thickBot="1" x14ac:dyDescent="0.4">
      <c r="B18" s="41">
        <v>17</v>
      </c>
      <c r="C18" s="43">
        <v>4</v>
      </c>
      <c r="D18" s="43">
        <v>23</v>
      </c>
      <c r="E18" s="43">
        <v>27</v>
      </c>
    </row>
    <row r="19" spans="2:5" x14ac:dyDescent="0.35">
      <c r="B19" s="63" t="s">
        <v>10</v>
      </c>
      <c r="C19" s="64">
        <v>5</v>
      </c>
      <c r="D19" s="64">
        <v>32</v>
      </c>
      <c r="E19" s="64">
        <v>37</v>
      </c>
    </row>
    <row r="20" spans="2:5" x14ac:dyDescent="0.35">
      <c r="B20" s="25" t="s">
        <v>155</v>
      </c>
      <c r="C20" s="65">
        <v>19</v>
      </c>
      <c r="D20" s="65">
        <v>188</v>
      </c>
      <c r="E20" s="65">
        <v>207</v>
      </c>
    </row>
  </sheetData>
  <mergeCells count="2">
    <mergeCell ref="B2:E2"/>
    <mergeCell ref="B14:E1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N13" sqref="N13"/>
    </sheetView>
  </sheetViews>
  <sheetFormatPr defaultRowHeight="14.5" x14ac:dyDescent="0.35"/>
  <sheetData>
    <row r="2" spans="2:11" x14ac:dyDescent="0.35">
      <c r="B2" s="18"/>
      <c r="C2" s="78" t="s">
        <v>28</v>
      </c>
      <c r="D2" s="78"/>
      <c r="E2" s="78"/>
      <c r="F2" s="78"/>
      <c r="G2" s="78"/>
      <c r="H2" s="78"/>
      <c r="I2" s="78"/>
      <c r="J2" s="78"/>
      <c r="K2" s="78"/>
    </row>
    <row r="3" spans="2:11" x14ac:dyDescent="0.35">
      <c r="B3" s="61"/>
      <c r="C3" s="18" t="s">
        <v>13</v>
      </c>
      <c r="D3" s="18" t="s">
        <v>14</v>
      </c>
      <c r="E3" s="18" t="s">
        <v>21</v>
      </c>
      <c r="F3" s="18" t="s">
        <v>15</v>
      </c>
      <c r="G3" s="18" t="s">
        <v>16</v>
      </c>
      <c r="H3" s="18" t="s">
        <v>17</v>
      </c>
      <c r="I3" s="18" t="s">
        <v>18</v>
      </c>
      <c r="J3" s="18" t="s">
        <v>19</v>
      </c>
      <c r="K3" s="18" t="s">
        <v>20</v>
      </c>
    </row>
    <row r="4" spans="2:11" x14ac:dyDescent="0.35">
      <c r="B4" s="61" t="s">
        <v>101</v>
      </c>
      <c r="C4" s="24">
        <v>11.53</v>
      </c>
      <c r="D4" s="24">
        <v>15.65</v>
      </c>
      <c r="E4" s="24">
        <v>3.21</v>
      </c>
      <c r="F4" s="24">
        <v>7.12</v>
      </c>
      <c r="G4" s="24">
        <v>20.64</v>
      </c>
      <c r="H4" s="24">
        <v>9.15</v>
      </c>
      <c r="I4" s="24">
        <v>16.7</v>
      </c>
      <c r="J4" s="24">
        <v>7.12</v>
      </c>
      <c r="K4" s="24">
        <v>8.8800000000000008</v>
      </c>
    </row>
    <row r="5" spans="2:11" x14ac:dyDescent="0.35">
      <c r="B5" s="61" t="s">
        <v>102</v>
      </c>
      <c r="C5" s="24">
        <v>11.85</v>
      </c>
      <c r="D5" s="24">
        <v>15.05</v>
      </c>
      <c r="E5" s="24">
        <v>2.54</v>
      </c>
      <c r="F5" s="24">
        <v>6.39</v>
      </c>
      <c r="G5" s="24">
        <v>20.95</v>
      </c>
      <c r="H5" s="24">
        <v>9.9</v>
      </c>
      <c r="I5" s="24">
        <v>16.82</v>
      </c>
      <c r="J5" s="24">
        <v>7.83</v>
      </c>
      <c r="K5" s="24">
        <v>8.67</v>
      </c>
    </row>
    <row r="6" spans="2:11" x14ac:dyDescent="0.35">
      <c r="B6" s="61" t="s">
        <v>103</v>
      </c>
      <c r="C6" s="24">
        <v>10.91</v>
      </c>
      <c r="D6" s="24">
        <v>16.53</v>
      </c>
      <c r="E6" s="24">
        <v>2.77</v>
      </c>
      <c r="F6" s="24">
        <v>6.18</v>
      </c>
      <c r="G6" s="24">
        <v>20.48</v>
      </c>
      <c r="H6" s="24">
        <v>9.07</v>
      </c>
      <c r="I6" s="24">
        <v>17.670000000000002</v>
      </c>
      <c r="J6" s="24">
        <v>7.79</v>
      </c>
      <c r="K6" s="24">
        <v>8.6</v>
      </c>
    </row>
    <row r="7" spans="2:11" x14ac:dyDescent="0.35">
      <c r="B7" s="61" t="s">
        <v>88</v>
      </c>
      <c r="C7" s="24">
        <v>10.51</v>
      </c>
      <c r="D7" s="24">
        <v>16.899999999999999</v>
      </c>
      <c r="E7" s="24">
        <v>2.39</v>
      </c>
      <c r="F7" s="24">
        <v>7.55</v>
      </c>
      <c r="G7" s="24">
        <v>21.02</v>
      </c>
      <c r="H7" s="24">
        <v>7.46</v>
      </c>
      <c r="I7" s="24">
        <v>16.97</v>
      </c>
      <c r="J7" s="24">
        <v>7.96</v>
      </c>
      <c r="K7" s="24">
        <v>9.24</v>
      </c>
    </row>
    <row r="8" spans="2:11" x14ac:dyDescent="0.35">
      <c r="B8" s="61" t="s">
        <v>89</v>
      </c>
      <c r="C8" s="24">
        <v>12.5</v>
      </c>
      <c r="D8" s="24">
        <v>16.25</v>
      </c>
      <c r="E8" s="24">
        <v>2.29</v>
      </c>
      <c r="F8" s="24">
        <v>6.14</v>
      </c>
      <c r="G8" s="24">
        <v>20.2</v>
      </c>
      <c r="H8" s="24">
        <v>8.44</v>
      </c>
      <c r="I8" s="24">
        <v>17.059999999999999</v>
      </c>
      <c r="J8" s="24">
        <v>8.1</v>
      </c>
      <c r="K8" s="24">
        <v>9.0299999999999994</v>
      </c>
    </row>
    <row r="9" spans="2:11" x14ac:dyDescent="0.35">
      <c r="B9" s="61"/>
      <c r="C9" s="78" t="s">
        <v>29</v>
      </c>
      <c r="D9" s="78"/>
      <c r="E9" s="78"/>
      <c r="F9" s="78"/>
      <c r="G9" s="78"/>
      <c r="H9" s="78"/>
      <c r="I9" s="78"/>
      <c r="J9" s="78"/>
      <c r="K9" s="78"/>
    </row>
    <row r="10" spans="2:11" x14ac:dyDescent="0.35">
      <c r="B10" s="61"/>
      <c r="C10" s="18" t="s">
        <v>13</v>
      </c>
      <c r="D10" s="18" t="s">
        <v>14</v>
      </c>
      <c r="E10" s="18" t="s">
        <v>21</v>
      </c>
      <c r="F10" s="18" t="s">
        <v>15</v>
      </c>
      <c r="G10" s="18" t="s">
        <v>16</v>
      </c>
      <c r="H10" s="18" t="s">
        <v>17</v>
      </c>
      <c r="I10" s="18" t="s">
        <v>18</v>
      </c>
      <c r="J10" s="18" t="s">
        <v>19</v>
      </c>
      <c r="K10" s="18" t="s">
        <v>20</v>
      </c>
    </row>
    <row r="11" spans="2:11" x14ac:dyDescent="0.35">
      <c r="B11" s="61" t="s">
        <v>101</v>
      </c>
      <c r="C11" s="24">
        <v>27.11</v>
      </c>
      <c r="D11" s="24">
        <v>9.17</v>
      </c>
      <c r="E11" s="24">
        <v>3.22</v>
      </c>
      <c r="F11" s="24">
        <v>8.4</v>
      </c>
      <c r="G11" s="24">
        <v>13.47</v>
      </c>
      <c r="H11" s="24">
        <v>6.5</v>
      </c>
      <c r="I11" s="24">
        <v>24.04</v>
      </c>
      <c r="J11" s="24">
        <v>4.17</v>
      </c>
      <c r="K11" s="24">
        <v>3.91</v>
      </c>
    </row>
    <row r="12" spans="2:11" x14ac:dyDescent="0.35">
      <c r="B12" s="61" t="s">
        <v>102</v>
      </c>
      <c r="C12" s="24">
        <v>30.02</v>
      </c>
      <c r="D12" s="24">
        <v>9.4700000000000006</v>
      </c>
      <c r="E12" s="24">
        <v>3.36</v>
      </c>
      <c r="F12" s="24">
        <v>7.13</v>
      </c>
      <c r="G12" s="24">
        <v>14.23</v>
      </c>
      <c r="H12" s="24">
        <v>6.35</v>
      </c>
      <c r="I12" s="24">
        <v>21.44</v>
      </c>
      <c r="J12" s="24">
        <v>4.04</v>
      </c>
      <c r="K12" s="24">
        <v>3.95</v>
      </c>
    </row>
    <row r="13" spans="2:11" x14ac:dyDescent="0.35">
      <c r="B13" s="61" t="s">
        <v>103</v>
      </c>
      <c r="C13" s="24">
        <v>21.6</v>
      </c>
      <c r="D13" s="24">
        <v>8.61</v>
      </c>
      <c r="E13" s="24">
        <v>2.5099999999999998</v>
      </c>
      <c r="F13" s="24">
        <v>5.76</v>
      </c>
      <c r="G13" s="24">
        <v>11.63</v>
      </c>
      <c r="H13" s="24">
        <v>4.5</v>
      </c>
      <c r="I13" s="24">
        <v>37.83</v>
      </c>
      <c r="J13" s="24">
        <v>4.04</v>
      </c>
      <c r="K13" s="24">
        <v>3.52</v>
      </c>
    </row>
    <row r="14" spans="2:11" x14ac:dyDescent="0.35">
      <c r="B14" s="61" t="s">
        <v>88</v>
      </c>
      <c r="C14" s="24">
        <v>24.47</v>
      </c>
      <c r="D14" s="24">
        <v>11.44</v>
      </c>
      <c r="E14" s="24">
        <v>3.57</v>
      </c>
      <c r="F14" s="24">
        <v>7.91</v>
      </c>
      <c r="G14" s="24">
        <v>16.13</v>
      </c>
      <c r="H14" s="24">
        <v>4.32</v>
      </c>
      <c r="I14" s="24">
        <v>22.52</v>
      </c>
      <c r="J14" s="24">
        <v>5.54</v>
      </c>
      <c r="K14" s="24">
        <v>4.09</v>
      </c>
    </row>
    <row r="15" spans="2:11" x14ac:dyDescent="0.35">
      <c r="B15" s="61" t="s">
        <v>89</v>
      </c>
      <c r="C15" s="24">
        <v>24.64</v>
      </c>
      <c r="D15" s="24">
        <v>12.37</v>
      </c>
      <c r="E15" s="24">
        <v>2.58</v>
      </c>
      <c r="F15" s="24">
        <v>7.77</v>
      </c>
      <c r="G15" s="24">
        <v>14.85</v>
      </c>
      <c r="H15" s="24">
        <v>5.53</v>
      </c>
      <c r="I15" s="24">
        <v>21.83</v>
      </c>
      <c r="J15" s="24">
        <v>5.16</v>
      </c>
      <c r="K15" s="24">
        <v>5.27</v>
      </c>
    </row>
  </sheetData>
  <mergeCells count="2">
    <mergeCell ref="C2:K2"/>
    <mergeCell ref="C9:K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6"/>
  <sheetViews>
    <sheetView workbookViewId="0">
      <selection activeCell="D3" sqref="D3:M4"/>
    </sheetView>
  </sheetViews>
  <sheetFormatPr defaultRowHeight="14.5" x14ac:dyDescent="0.35"/>
  <cols>
    <col min="3" max="3" width="12.453125" bestFit="1" customWidth="1"/>
  </cols>
  <sheetData>
    <row r="3" spans="3:13" s="17" customFormat="1" x14ac:dyDescent="0.35">
      <c r="C3" s="25"/>
      <c r="D3" s="78" t="s">
        <v>101</v>
      </c>
      <c r="E3" s="78"/>
      <c r="F3" s="78" t="s">
        <v>102</v>
      </c>
      <c r="G3" s="78"/>
      <c r="H3" s="78" t="s">
        <v>103</v>
      </c>
      <c r="I3" s="78"/>
      <c r="J3" s="78" t="s">
        <v>88</v>
      </c>
      <c r="K3" s="78"/>
      <c r="L3" s="78" t="s">
        <v>89</v>
      </c>
      <c r="M3" s="78"/>
    </row>
    <row r="4" spans="3:13" x14ac:dyDescent="0.35">
      <c r="C4" s="25"/>
      <c r="D4" s="25" t="s">
        <v>11</v>
      </c>
      <c r="E4" s="25" t="s">
        <v>12</v>
      </c>
      <c r="F4" s="25" t="s">
        <v>11</v>
      </c>
      <c r="G4" s="25" t="s">
        <v>12</v>
      </c>
      <c r="H4" s="25" t="s">
        <v>11</v>
      </c>
      <c r="I4" s="25" t="s">
        <v>12</v>
      </c>
      <c r="J4" s="25" t="s">
        <v>11</v>
      </c>
      <c r="K4" s="25" t="s">
        <v>12</v>
      </c>
      <c r="L4" s="25" t="s">
        <v>11</v>
      </c>
      <c r="M4" s="25" t="s">
        <v>12</v>
      </c>
    </row>
    <row r="5" spans="3:13" x14ac:dyDescent="0.35">
      <c r="C5" s="25" t="s">
        <v>28</v>
      </c>
      <c r="D5" s="30">
        <v>90.15</v>
      </c>
      <c r="E5" s="30">
        <v>9.85</v>
      </c>
      <c r="F5" s="30">
        <v>90.34</v>
      </c>
      <c r="G5" s="30">
        <v>9.66</v>
      </c>
      <c r="H5" s="30">
        <v>89.92</v>
      </c>
      <c r="I5" s="30">
        <v>10.08</v>
      </c>
      <c r="J5" s="30">
        <v>90.68</v>
      </c>
      <c r="K5" s="30">
        <v>9.32</v>
      </c>
      <c r="L5" s="30">
        <v>90.03</v>
      </c>
      <c r="M5" s="30">
        <v>9.9700000000000006</v>
      </c>
    </row>
    <row r="6" spans="3:13" x14ac:dyDescent="0.35">
      <c r="C6" s="25" t="s">
        <v>29</v>
      </c>
      <c r="D6" s="30">
        <v>82.69</v>
      </c>
      <c r="E6" s="30">
        <v>17.309999999999999</v>
      </c>
      <c r="F6" s="30">
        <v>86.09</v>
      </c>
      <c r="G6" s="30">
        <v>13.91</v>
      </c>
      <c r="H6" s="30">
        <v>70.86</v>
      </c>
      <c r="I6" s="30">
        <v>29.14</v>
      </c>
      <c r="J6" s="30">
        <v>87.69</v>
      </c>
      <c r="K6" s="30">
        <v>12.31</v>
      </c>
      <c r="L6" s="30">
        <v>87.63</v>
      </c>
      <c r="M6" s="30">
        <v>12.37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"/>
  <sheetViews>
    <sheetView workbookViewId="0">
      <selection activeCell="M12" sqref="M12"/>
    </sheetView>
  </sheetViews>
  <sheetFormatPr defaultRowHeight="14.5" x14ac:dyDescent="0.35"/>
  <cols>
    <col min="2" max="2" width="12.7265625" bestFit="1" customWidth="1"/>
  </cols>
  <sheetData>
    <row r="2" spans="2:12" x14ac:dyDescent="0.35">
      <c r="B2" s="78"/>
      <c r="C2" s="78" t="s">
        <v>101</v>
      </c>
      <c r="D2" s="78"/>
      <c r="E2" s="78" t="s">
        <v>102</v>
      </c>
      <c r="F2" s="78"/>
      <c r="G2" s="78" t="s">
        <v>103</v>
      </c>
      <c r="H2" s="78"/>
      <c r="I2" s="78" t="s">
        <v>88</v>
      </c>
      <c r="J2" s="78"/>
      <c r="K2" s="78" t="s">
        <v>89</v>
      </c>
      <c r="L2" s="78"/>
    </row>
    <row r="3" spans="2:12" x14ac:dyDescent="0.35">
      <c r="B3" s="78"/>
      <c r="C3" s="19" t="s">
        <v>11</v>
      </c>
      <c r="D3" s="19" t="s">
        <v>12</v>
      </c>
      <c r="E3" s="19" t="s">
        <v>11</v>
      </c>
      <c r="F3" s="19" t="s">
        <v>12</v>
      </c>
      <c r="G3" s="19" t="s">
        <v>11</v>
      </c>
      <c r="H3" s="19" t="s">
        <v>12</v>
      </c>
      <c r="I3" s="19" t="s">
        <v>11</v>
      </c>
      <c r="J3" s="19" t="s">
        <v>12</v>
      </c>
      <c r="K3" s="19" t="s">
        <v>11</v>
      </c>
      <c r="L3" s="19" t="s">
        <v>12</v>
      </c>
    </row>
    <row r="4" spans="2:12" x14ac:dyDescent="0.35">
      <c r="B4" s="25" t="s">
        <v>28</v>
      </c>
      <c r="C4" s="16">
        <v>90.08</v>
      </c>
      <c r="D4" s="16">
        <v>9.92</v>
      </c>
      <c r="E4" s="16">
        <v>90.25</v>
      </c>
      <c r="F4" s="16">
        <v>9.75</v>
      </c>
      <c r="G4" s="16">
        <v>89.77</v>
      </c>
      <c r="H4" s="16">
        <v>10.23</v>
      </c>
      <c r="I4" s="16">
        <v>89.9</v>
      </c>
      <c r="J4" s="16">
        <v>10.1</v>
      </c>
      <c r="K4" s="16">
        <v>89.9</v>
      </c>
      <c r="L4" s="16">
        <v>10.1</v>
      </c>
    </row>
    <row r="5" spans="2:12" x14ac:dyDescent="0.35">
      <c r="B5" s="25" t="s">
        <v>29</v>
      </c>
      <c r="C5" s="16">
        <v>82.69</v>
      </c>
      <c r="D5" s="16">
        <v>17.309999999999999</v>
      </c>
      <c r="E5" s="16">
        <v>89.77</v>
      </c>
      <c r="F5" s="16">
        <v>10.23</v>
      </c>
      <c r="G5" s="16">
        <v>70.86</v>
      </c>
      <c r="H5" s="16">
        <v>29.14</v>
      </c>
      <c r="I5" s="16">
        <v>87.69</v>
      </c>
      <c r="J5" s="16">
        <v>12.31</v>
      </c>
      <c r="K5" s="16">
        <v>87.63</v>
      </c>
      <c r="L5" s="16">
        <v>12.37</v>
      </c>
    </row>
    <row r="6" spans="2:12" x14ac:dyDescent="0.35">
      <c r="B6" s="25" t="s">
        <v>32</v>
      </c>
      <c r="C6" s="16">
        <v>93.04</v>
      </c>
      <c r="D6" s="16">
        <v>6.96</v>
      </c>
      <c r="E6" s="16">
        <v>94.24</v>
      </c>
      <c r="F6" s="16">
        <v>5.76</v>
      </c>
      <c r="G6" s="16">
        <v>96.43</v>
      </c>
      <c r="H6" s="16">
        <v>3.57</v>
      </c>
      <c r="I6" s="16">
        <v>95.3</v>
      </c>
      <c r="J6" s="16">
        <v>4.7</v>
      </c>
      <c r="K6" s="16">
        <v>95.3</v>
      </c>
      <c r="L6" s="16">
        <v>4.7</v>
      </c>
    </row>
  </sheetData>
  <mergeCells count="6">
    <mergeCell ref="K2:L2"/>
    <mergeCell ref="B2:B3"/>
    <mergeCell ref="C2:D2"/>
    <mergeCell ref="E2:F2"/>
    <mergeCell ref="G2:H2"/>
    <mergeCell ref="I2:J2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"/>
  <sheetViews>
    <sheetView workbookViewId="0">
      <selection activeCell="H19" sqref="H19"/>
    </sheetView>
  </sheetViews>
  <sheetFormatPr defaultRowHeight="14.5" x14ac:dyDescent="0.35"/>
  <cols>
    <col min="2" max="2" width="12.08984375" bestFit="1" customWidth="1"/>
    <col min="3" max="3" width="17.26953125" bestFit="1" customWidth="1"/>
    <col min="4" max="4" width="12.26953125" bestFit="1" customWidth="1"/>
    <col min="5" max="6" width="13.36328125" bestFit="1" customWidth="1"/>
    <col min="7" max="7" width="12.26953125" bestFit="1" customWidth="1"/>
    <col min="8" max="8" width="9.6328125" bestFit="1" customWidth="1"/>
  </cols>
  <sheetData>
    <row r="2" spans="2:7" s="17" customFormat="1" x14ac:dyDescent="0.35">
      <c r="B2" s="25"/>
      <c r="C2" s="25" t="s">
        <v>101</v>
      </c>
      <c r="D2" s="25" t="s">
        <v>102</v>
      </c>
      <c r="E2" s="25" t="s">
        <v>103</v>
      </c>
      <c r="F2" s="25" t="s">
        <v>88</v>
      </c>
      <c r="G2" s="25" t="s">
        <v>89</v>
      </c>
    </row>
    <row r="3" spans="2:7" x14ac:dyDescent="0.35">
      <c r="B3" s="25" t="s">
        <v>118</v>
      </c>
      <c r="C3" s="40">
        <v>69.925769473256082</v>
      </c>
      <c r="D3" s="40">
        <v>70.070328597258452</v>
      </c>
      <c r="E3" s="40">
        <v>69.416929522492168</v>
      </c>
      <c r="F3" s="40">
        <v>71.042149881732257</v>
      </c>
      <c r="G3" s="40">
        <v>71.250050966304286</v>
      </c>
    </row>
    <row r="4" spans="2:7" x14ac:dyDescent="0.35">
      <c r="B4" s="25" t="s">
        <v>119</v>
      </c>
      <c r="C4" s="40">
        <v>95.61912026591412</v>
      </c>
      <c r="D4" s="40">
        <v>99.427681318423708</v>
      </c>
      <c r="E4" s="40">
        <v>101.65370342831191</v>
      </c>
      <c r="F4" s="40">
        <v>103.15459056206598</v>
      </c>
      <c r="G4" s="40">
        <v>95.375531655833143</v>
      </c>
    </row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N8" sqref="N8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5"/>
  <sheetViews>
    <sheetView workbookViewId="0">
      <selection activeCell="L12" sqref="L12"/>
    </sheetView>
  </sheetViews>
  <sheetFormatPr defaultRowHeight="14.5" x14ac:dyDescent="0.35"/>
  <cols>
    <col min="4" max="4" width="20.08984375" style="17" bestFit="1" customWidth="1"/>
    <col min="5" max="9" width="11.26953125" bestFit="1" customWidth="1"/>
  </cols>
  <sheetData>
    <row r="2" spans="3:9" s="17" customFormat="1" x14ac:dyDescent="0.35">
      <c r="D2" s="25"/>
      <c r="E2" s="25" t="s">
        <v>101</v>
      </c>
      <c r="F2" s="25" t="s">
        <v>102</v>
      </c>
      <c r="G2" s="25" t="s">
        <v>103</v>
      </c>
      <c r="H2" s="25" t="s">
        <v>88</v>
      </c>
      <c r="I2" s="25" t="s">
        <v>89</v>
      </c>
    </row>
    <row r="3" spans="3:9" x14ac:dyDescent="0.35">
      <c r="D3" s="25" t="s">
        <v>120</v>
      </c>
      <c r="E3" s="31">
        <v>10.466204369994141</v>
      </c>
      <c r="F3" s="31">
        <v>11.032716446555382</v>
      </c>
      <c r="G3" s="31">
        <v>11.766286592722166</v>
      </c>
      <c r="H3" s="31">
        <v>12.705684262088901</v>
      </c>
      <c r="I3" s="31">
        <v>13.05579807841027</v>
      </c>
    </row>
    <row r="4" spans="3:9" x14ac:dyDescent="0.35">
      <c r="C4" s="17"/>
      <c r="D4" s="25" t="s">
        <v>121</v>
      </c>
      <c r="E4" s="31">
        <v>20.043106286010133</v>
      </c>
      <c r="F4" s="31">
        <v>19</v>
      </c>
      <c r="G4" s="31">
        <v>27</v>
      </c>
      <c r="H4" s="31">
        <v>22</v>
      </c>
      <c r="I4" s="31">
        <v>19</v>
      </c>
    </row>
    <row r="5" spans="3:9" x14ac:dyDescent="0.35">
      <c r="C5" s="17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O12" sqref="O12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O15" sqref="O15"/>
    </sheetView>
  </sheetViews>
  <sheetFormatPr defaultRowHeight="14.5" x14ac:dyDescent="0.3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workbookViewId="0">
      <selection activeCell="Q9" sqref="Q9"/>
    </sheetView>
  </sheetViews>
  <sheetFormatPr defaultRowHeight="14.5" x14ac:dyDescent="0.35"/>
  <cols>
    <col min="2" max="2" width="21.7265625" bestFit="1" customWidth="1"/>
  </cols>
  <sheetData>
    <row r="1" spans="2:4" x14ac:dyDescent="0.35">
      <c r="B1" s="17"/>
    </row>
    <row r="2" spans="2:4" ht="15" customHeight="1" x14ac:dyDescent="0.35">
      <c r="B2" s="17" t="s">
        <v>92</v>
      </c>
    </row>
    <row r="3" spans="2:4" x14ac:dyDescent="0.35">
      <c r="B3" s="25" t="s">
        <v>56</v>
      </c>
      <c r="C3" s="35">
        <v>1184986</v>
      </c>
      <c r="D3" s="29">
        <f>C3/$C$9*100</f>
        <v>71.329044952396174</v>
      </c>
    </row>
    <row r="4" spans="2:4" x14ac:dyDescent="0.35">
      <c r="B4" s="25" t="s">
        <v>64</v>
      </c>
      <c r="C4" s="35">
        <v>249362</v>
      </c>
      <c r="D4" s="29">
        <f t="shared" ref="D4:D9" si="0">C4/$C$9*100</f>
        <v>15.010095737349987</v>
      </c>
    </row>
    <row r="5" spans="2:4" x14ac:dyDescent="0.35">
      <c r="B5" s="25" t="s">
        <v>54</v>
      </c>
      <c r="C5" s="35">
        <v>99751.3</v>
      </c>
      <c r="D5" s="29">
        <f t="shared" si="0"/>
        <v>6.0044295559272065</v>
      </c>
    </row>
    <row r="6" spans="2:4" x14ac:dyDescent="0.35">
      <c r="B6" s="25" t="s">
        <v>44</v>
      </c>
      <c r="C6" s="35">
        <v>88492.32</v>
      </c>
      <c r="D6" s="29">
        <f t="shared" si="0"/>
        <v>5.3267065359606169</v>
      </c>
    </row>
    <row r="7" spans="2:4" x14ac:dyDescent="0.35">
      <c r="B7" s="25" t="s">
        <v>45</v>
      </c>
      <c r="C7" s="35">
        <v>38703.58</v>
      </c>
      <c r="D7" s="29">
        <f t="shared" si="0"/>
        <v>2.3297232183660075</v>
      </c>
    </row>
    <row r="8" spans="2:4" x14ac:dyDescent="0.35">
      <c r="B8" s="25" t="s">
        <v>25</v>
      </c>
      <c r="C8" s="35">
        <v>33513.230000000003</v>
      </c>
      <c r="D8" s="29">
        <f t="shared" si="0"/>
        <v>2.0172953006786511</v>
      </c>
    </row>
    <row r="9" spans="2:4" x14ac:dyDescent="0.35">
      <c r="B9" s="25" t="s">
        <v>10</v>
      </c>
      <c r="C9" s="1">
        <f>SUM(C3:C7)</f>
        <v>1661295.2000000002</v>
      </c>
      <c r="D9" s="29">
        <f t="shared" si="0"/>
        <v>100</v>
      </c>
    </row>
    <row r="10" spans="2:4" x14ac:dyDescent="0.35">
      <c r="B10" s="17"/>
    </row>
    <row r="11" spans="2:4" x14ac:dyDescent="0.35">
      <c r="B11" s="17"/>
    </row>
    <row r="12" spans="2:4" x14ac:dyDescent="0.35">
      <c r="B12" s="25" t="s">
        <v>56</v>
      </c>
      <c r="C12" s="29">
        <v>71.329044952396174</v>
      </c>
    </row>
    <row r="13" spans="2:4" x14ac:dyDescent="0.35">
      <c r="B13" s="25" t="s">
        <v>64</v>
      </c>
      <c r="C13" s="29">
        <v>15.010095737349987</v>
      </c>
    </row>
    <row r="14" spans="2:4" x14ac:dyDescent="0.35">
      <c r="B14" s="25" t="s">
        <v>54</v>
      </c>
      <c r="C14" s="29">
        <v>6.0044295559272065</v>
      </c>
    </row>
    <row r="15" spans="2:4" x14ac:dyDescent="0.35">
      <c r="B15" s="25" t="s">
        <v>44</v>
      </c>
      <c r="C15" s="29">
        <v>5.3267065359606169</v>
      </c>
    </row>
    <row r="16" spans="2:4" x14ac:dyDescent="0.35">
      <c r="B16" s="25" t="s">
        <v>45</v>
      </c>
      <c r="C16" s="29">
        <v>2.3297232183660075</v>
      </c>
    </row>
    <row r="17" spans="2:3" x14ac:dyDescent="0.35">
      <c r="B17" s="25" t="s">
        <v>25</v>
      </c>
      <c r="C17" s="29">
        <v>2.0172953006786511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5"/>
  <sheetViews>
    <sheetView workbookViewId="0">
      <selection activeCell="O9" sqref="O9"/>
    </sheetView>
  </sheetViews>
  <sheetFormatPr defaultRowHeight="14.5" x14ac:dyDescent="0.35"/>
  <sheetData>
    <row r="2" spans="3:12" x14ac:dyDescent="0.35">
      <c r="C2" s="36"/>
      <c r="D2" s="78" t="s">
        <v>26</v>
      </c>
      <c r="E2" s="78"/>
      <c r="F2" s="78"/>
      <c r="G2" s="78"/>
      <c r="H2" s="78"/>
      <c r="I2" s="78"/>
      <c r="J2" s="78"/>
      <c r="K2" s="78"/>
      <c r="L2" s="78"/>
    </row>
    <row r="3" spans="3:12" x14ac:dyDescent="0.35">
      <c r="C3" s="36"/>
      <c r="D3" s="36" t="s">
        <v>13</v>
      </c>
      <c r="E3" s="36" t="s">
        <v>14</v>
      </c>
      <c r="F3" s="36" t="s">
        <v>21</v>
      </c>
      <c r="G3" s="36" t="s">
        <v>15</v>
      </c>
      <c r="H3" s="36" t="s">
        <v>16</v>
      </c>
      <c r="I3" s="36" t="s">
        <v>17</v>
      </c>
      <c r="J3" s="36" t="s">
        <v>18</v>
      </c>
      <c r="K3" s="36" t="s">
        <v>19</v>
      </c>
      <c r="L3" s="36" t="s">
        <v>20</v>
      </c>
    </row>
    <row r="4" spans="3:12" x14ac:dyDescent="0.35">
      <c r="C4" s="75" t="s">
        <v>101</v>
      </c>
      <c r="D4" s="24">
        <v>45.68</v>
      </c>
      <c r="E4" s="24">
        <v>1.23</v>
      </c>
      <c r="F4" s="24">
        <v>2.4700000000000002</v>
      </c>
      <c r="G4" s="24">
        <v>2.4700000000000002</v>
      </c>
      <c r="H4" s="24">
        <v>11.11</v>
      </c>
      <c r="I4" s="24">
        <v>1.23</v>
      </c>
      <c r="J4" s="24">
        <v>30.86</v>
      </c>
      <c r="K4" s="24">
        <v>2.4700000000000002</v>
      </c>
      <c r="L4" s="24">
        <v>2.4700000000000002</v>
      </c>
    </row>
    <row r="5" spans="3:12" x14ac:dyDescent="0.35">
      <c r="C5" s="75" t="s">
        <v>102</v>
      </c>
      <c r="D5" s="24">
        <v>37.1</v>
      </c>
      <c r="E5" s="24">
        <v>11.29</v>
      </c>
      <c r="F5" s="24">
        <v>1.61</v>
      </c>
      <c r="G5" s="24">
        <v>6.45</v>
      </c>
      <c r="H5" s="24">
        <v>9.68</v>
      </c>
      <c r="I5" s="24">
        <v>1.61</v>
      </c>
      <c r="J5" s="24">
        <v>24.19</v>
      </c>
      <c r="K5" s="24">
        <v>4.84</v>
      </c>
      <c r="L5" s="24">
        <v>3.23</v>
      </c>
    </row>
    <row r="6" spans="3:12" x14ac:dyDescent="0.35">
      <c r="C6" s="75" t="s">
        <v>103</v>
      </c>
      <c r="D6" s="24">
        <v>35.29</v>
      </c>
      <c r="E6" s="24">
        <v>11.76</v>
      </c>
      <c r="F6" s="24">
        <v>5.88</v>
      </c>
      <c r="G6" s="24">
        <v>1.96</v>
      </c>
      <c r="H6" s="24">
        <v>13.73</v>
      </c>
      <c r="I6" s="24">
        <v>3.92</v>
      </c>
      <c r="J6" s="24">
        <v>23.53</v>
      </c>
      <c r="K6" s="24">
        <v>3.92</v>
      </c>
      <c r="L6" s="24">
        <v>0</v>
      </c>
    </row>
    <row r="7" spans="3:12" x14ac:dyDescent="0.35">
      <c r="C7" s="75" t="s">
        <v>88</v>
      </c>
      <c r="D7" s="24">
        <v>37.74</v>
      </c>
      <c r="E7" s="24">
        <v>5.66</v>
      </c>
      <c r="F7" s="24">
        <v>3.77</v>
      </c>
      <c r="G7" s="24">
        <v>5.66</v>
      </c>
      <c r="H7" s="24">
        <v>13.21</v>
      </c>
      <c r="I7" s="24">
        <v>9.43</v>
      </c>
      <c r="J7" s="24">
        <v>20.75</v>
      </c>
      <c r="K7" s="24">
        <v>1.89</v>
      </c>
      <c r="L7" s="24">
        <v>1.89</v>
      </c>
    </row>
    <row r="8" spans="3:12" x14ac:dyDescent="0.35">
      <c r="C8" s="75" t="s">
        <v>89</v>
      </c>
      <c r="D8" s="24">
        <v>55.17</v>
      </c>
      <c r="E8" s="24">
        <v>20.69</v>
      </c>
      <c r="F8" s="24">
        <v>0</v>
      </c>
      <c r="G8" s="24">
        <v>0</v>
      </c>
      <c r="H8" s="24">
        <v>3.45</v>
      </c>
      <c r="I8" s="24">
        <v>3.45</v>
      </c>
      <c r="J8" s="24">
        <v>13.79</v>
      </c>
      <c r="K8" s="24">
        <v>3.45</v>
      </c>
      <c r="L8" s="24">
        <v>0</v>
      </c>
    </row>
    <row r="9" spans="3:12" x14ac:dyDescent="0.35">
      <c r="C9" s="61"/>
      <c r="D9" s="78" t="s">
        <v>36</v>
      </c>
      <c r="E9" s="78"/>
      <c r="F9" s="78"/>
      <c r="G9" s="78"/>
      <c r="H9" s="78"/>
      <c r="I9" s="78"/>
      <c r="J9" s="78"/>
      <c r="K9" s="78"/>
      <c r="L9" s="78"/>
    </row>
    <row r="10" spans="3:12" x14ac:dyDescent="0.35">
      <c r="C10" s="61"/>
      <c r="D10" s="36" t="s">
        <v>13</v>
      </c>
      <c r="E10" s="36" t="s">
        <v>14</v>
      </c>
      <c r="F10" s="36" t="s">
        <v>21</v>
      </c>
      <c r="G10" s="36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</row>
    <row r="11" spans="3:12" x14ac:dyDescent="0.35">
      <c r="C11" s="75" t="s">
        <v>101</v>
      </c>
      <c r="D11" s="24">
        <v>27.85</v>
      </c>
      <c r="E11" s="24">
        <v>7.23</v>
      </c>
      <c r="F11" s="24">
        <v>3.07</v>
      </c>
      <c r="G11" s="24">
        <v>3.89</v>
      </c>
      <c r="H11" s="24">
        <v>12.58</v>
      </c>
      <c r="I11" s="24">
        <v>4.5599999999999996</v>
      </c>
      <c r="J11" s="24">
        <v>27.68</v>
      </c>
      <c r="K11" s="24">
        <v>5.92</v>
      </c>
      <c r="L11" s="24">
        <v>7.23</v>
      </c>
    </row>
    <row r="12" spans="3:12" x14ac:dyDescent="0.35">
      <c r="C12" s="75" t="s">
        <v>102</v>
      </c>
      <c r="D12" s="24">
        <v>29.65</v>
      </c>
      <c r="E12" s="24">
        <v>9.5</v>
      </c>
      <c r="F12" s="24">
        <v>3.9</v>
      </c>
      <c r="G12" s="24">
        <v>5.48</v>
      </c>
      <c r="H12" s="24">
        <v>10.69</v>
      </c>
      <c r="I12" s="24">
        <v>5.87</v>
      </c>
      <c r="J12" s="24">
        <v>25.71</v>
      </c>
      <c r="K12" s="24">
        <v>3.75</v>
      </c>
      <c r="L12" s="24">
        <v>5.44</v>
      </c>
    </row>
    <row r="13" spans="3:12" x14ac:dyDescent="0.35">
      <c r="C13" s="75" t="s">
        <v>103</v>
      </c>
      <c r="D13" s="24">
        <v>26.12</v>
      </c>
      <c r="E13" s="24">
        <v>8.73</v>
      </c>
      <c r="F13" s="24">
        <v>5.15</v>
      </c>
      <c r="G13" s="24">
        <v>5.55</v>
      </c>
      <c r="H13" s="24">
        <v>11.64</v>
      </c>
      <c r="I13" s="24">
        <v>5.78</v>
      </c>
      <c r="J13" s="24">
        <v>26.95</v>
      </c>
      <c r="K13" s="24">
        <v>3.3</v>
      </c>
      <c r="L13" s="24">
        <v>6.77</v>
      </c>
    </row>
    <row r="14" spans="3:12" x14ac:dyDescent="0.35">
      <c r="C14" s="75" t="s">
        <v>88</v>
      </c>
      <c r="D14" s="24">
        <v>24.46</v>
      </c>
      <c r="E14" s="24">
        <v>9.36</v>
      </c>
      <c r="F14" s="24">
        <v>4.25</v>
      </c>
      <c r="G14" s="24">
        <v>6.25</v>
      </c>
      <c r="H14" s="24">
        <v>12.58</v>
      </c>
      <c r="I14" s="24">
        <v>6.13</v>
      </c>
      <c r="J14" s="24">
        <v>26.58</v>
      </c>
      <c r="K14" s="24">
        <v>3.62</v>
      </c>
      <c r="L14" s="24">
        <v>6.76</v>
      </c>
    </row>
    <row r="15" spans="3:12" x14ac:dyDescent="0.35">
      <c r="C15" s="75" t="s">
        <v>89</v>
      </c>
      <c r="D15" s="24">
        <v>20.7</v>
      </c>
      <c r="E15" s="24">
        <v>9.7100000000000009</v>
      </c>
      <c r="F15" s="24">
        <v>5.05</v>
      </c>
      <c r="G15" s="24">
        <v>6.19</v>
      </c>
      <c r="H15" s="24">
        <v>12.04</v>
      </c>
      <c r="I15" s="24">
        <v>7.04</v>
      </c>
      <c r="J15" s="24">
        <v>26.61</v>
      </c>
      <c r="K15" s="24">
        <v>4.09</v>
      </c>
      <c r="L15" s="24">
        <v>8.57</v>
      </c>
    </row>
  </sheetData>
  <mergeCells count="2">
    <mergeCell ref="D2:L2"/>
    <mergeCell ref="D9:L9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7"/>
  <sheetViews>
    <sheetView workbookViewId="0">
      <selection activeCell="L12" sqref="L12"/>
    </sheetView>
  </sheetViews>
  <sheetFormatPr defaultRowHeight="14.5" x14ac:dyDescent="0.35"/>
  <cols>
    <col min="2" max="2" width="22.1796875" customWidth="1"/>
    <col min="3" max="3" width="21.7265625" bestFit="1" customWidth="1"/>
    <col min="5" max="5" width="13" bestFit="1" customWidth="1"/>
  </cols>
  <sheetData>
    <row r="3" spans="2:11" x14ac:dyDescent="0.35">
      <c r="B3" s="22"/>
      <c r="C3" s="23" t="s">
        <v>13</v>
      </c>
      <c r="D3" s="23" t="s">
        <v>14</v>
      </c>
      <c r="E3" s="23" t="s">
        <v>21</v>
      </c>
      <c r="F3" s="23" t="s">
        <v>15</v>
      </c>
      <c r="G3" s="23" t="s">
        <v>16</v>
      </c>
      <c r="H3" s="23" t="s">
        <v>17</v>
      </c>
      <c r="I3" s="23" t="s">
        <v>18</v>
      </c>
      <c r="J3" s="23" t="s">
        <v>19</v>
      </c>
      <c r="K3" s="23" t="s">
        <v>20</v>
      </c>
    </row>
    <row r="4" spans="2:11" ht="15" customHeight="1" x14ac:dyDescent="0.35">
      <c r="B4" s="68" t="s">
        <v>56</v>
      </c>
      <c r="C4" s="32">
        <v>10.6</v>
      </c>
      <c r="D4" s="32">
        <v>10.4</v>
      </c>
      <c r="E4" s="32">
        <v>2.5</v>
      </c>
      <c r="F4" s="32">
        <v>3.6</v>
      </c>
      <c r="G4" s="32">
        <v>20.399999999999999</v>
      </c>
      <c r="H4" s="32">
        <v>7.7</v>
      </c>
      <c r="I4" s="32">
        <v>25.5</v>
      </c>
      <c r="J4" s="32" t="s">
        <v>129</v>
      </c>
      <c r="K4" s="32" t="s">
        <v>130</v>
      </c>
    </row>
    <row r="5" spans="2:11" ht="15.5" customHeight="1" x14ac:dyDescent="0.35">
      <c r="B5" s="68" t="s">
        <v>64</v>
      </c>
      <c r="C5" s="32">
        <v>15.4</v>
      </c>
      <c r="D5" s="32">
        <v>7.8</v>
      </c>
      <c r="E5" s="32">
        <v>1.5</v>
      </c>
      <c r="F5" s="32">
        <v>2.2000000000000002</v>
      </c>
      <c r="G5" s="32">
        <v>12.8</v>
      </c>
      <c r="H5" s="32">
        <v>5.9</v>
      </c>
      <c r="I5" s="32">
        <v>36.299999999999997</v>
      </c>
      <c r="J5" s="32">
        <v>12.2</v>
      </c>
      <c r="K5" s="32">
        <v>5.8</v>
      </c>
    </row>
    <row r="6" spans="2:11" x14ac:dyDescent="0.35">
      <c r="B6" s="17"/>
    </row>
    <row r="7" spans="2:11" x14ac:dyDescent="0.35">
      <c r="B7" s="17"/>
    </row>
    <row r="8" spans="2:11" x14ac:dyDescent="0.35">
      <c r="B8" s="25"/>
      <c r="C8" s="25" t="s">
        <v>56</v>
      </c>
      <c r="D8" s="25" t="s">
        <v>85</v>
      </c>
      <c r="E8" s="25" t="s">
        <v>55</v>
      </c>
      <c r="F8" s="25" t="s">
        <v>85</v>
      </c>
      <c r="G8" s="25" t="s">
        <v>86</v>
      </c>
      <c r="H8" s="1"/>
    </row>
    <row r="9" spans="2:11" x14ac:dyDescent="0.35">
      <c r="B9" s="25" t="s">
        <v>13</v>
      </c>
      <c r="C9" s="32">
        <v>10.58</v>
      </c>
      <c r="D9" s="29">
        <f>$I$9-C9</f>
        <v>39.42</v>
      </c>
      <c r="E9" s="1">
        <v>15.4</v>
      </c>
      <c r="F9" s="1">
        <f>$I$9-E9</f>
        <v>34.6</v>
      </c>
      <c r="G9" s="1">
        <v>10</v>
      </c>
      <c r="H9" s="1"/>
      <c r="I9" s="58">
        <v>50</v>
      </c>
    </row>
    <row r="10" spans="2:11" x14ac:dyDescent="0.35">
      <c r="B10" s="25" t="s">
        <v>14</v>
      </c>
      <c r="C10" s="32">
        <v>10.36</v>
      </c>
      <c r="D10" s="29">
        <f t="shared" ref="D10:D17" si="0">$I$9-C10</f>
        <v>39.64</v>
      </c>
      <c r="E10" s="1">
        <v>7.8</v>
      </c>
      <c r="F10" s="1">
        <f t="shared" ref="F10:F17" si="1">$I$9-E10</f>
        <v>42.2</v>
      </c>
      <c r="G10" s="1">
        <v>10</v>
      </c>
      <c r="H10" s="1"/>
    </row>
    <row r="11" spans="2:11" x14ac:dyDescent="0.35">
      <c r="B11" s="25" t="s">
        <v>21</v>
      </c>
      <c r="C11" s="32">
        <v>2.46</v>
      </c>
      <c r="D11" s="29">
        <f t="shared" si="0"/>
        <v>47.54</v>
      </c>
      <c r="E11" s="1">
        <v>1.5</v>
      </c>
      <c r="F11" s="1">
        <f t="shared" si="1"/>
        <v>48.5</v>
      </c>
      <c r="G11" s="1">
        <v>10</v>
      </c>
      <c r="H11" s="1"/>
    </row>
    <row r="12" spans="2:11" x14ac:dyDescent="0.35">
      <c r="B12" s="25" t="s">
        <v>15</v>
      </c>
      <c r="C12" s="32">
        <v>3.62</v>
      </c>
      <c r="D12" s="29">
        <f t="shared" si="0"/>
        <v>46.38</v>
      </c>
      <c r="E12" s="29">
        <v>2.2000000000000002</v>
      </c>
      <c r="F12" s="1">
        <f t="shared" si="1"/>
        <v>47.8</v>
      </c>
      <c r="G12" s="1">
        <v>10</v>
      </c>
      <c r="H12" s="1"/>
    </row>
    <row r="13" spans="2:11" x14ac:dyDescent="0.35">
      <c r="B13" s="25" t="s">
        <v>16</v>
      </c>
      <c r="C13" s="32">
        <v>20.36</v>
      </c>
      <c r="D13" s="29">
        <f t="shared" si="0"/>
        <v>29.64</v>
      </c>
      <c r="E13" s="1">
        <v>12.8</v>
      </c>
      <c r="F13" s="1">
        <f t="shared" si="1"/>
        <v>37.200000000000003</v>
      </c>
      <c r="G13" s="1">
        <v>10</v>
      </c>
      <c r="H13" s="1"/>
    </row>
    <row r="14" spans="2:11" x14ac:dyDescent="0.35">
      <c r="B14" s="25" t="s">
        <v>17</v>
      </c>
      <c r="C14" s="32">
        <v>7.73</v>
      </c>
      <c r="D14" s="29">
        <f t="shared" si="0"/>
        <v>42.269999999999996</v>
      </c>
      <c r="E14" s="1">
        <v>5.9</v>
      </c>
      <c r="F14" s="1">
        <f t="shared" si="1"/>
        <v>44.1</v>
      </c>
      <c r="G14" s="1">
        <v>10</v>
      </c>
      <c r="H14" s="1"/>
    </row>
    <row r="15" spans="2:11" x14ac:dyDescent="0.35">
      <c r="B15" s="25" t="s">
        <v>18</v>
      </c>
      <c r="C15" s="32">
        <v>25.49</v>
      </c>
      <c r="D15" s="29">
        <f t="shared" si="0"/>
        <v>24.51</v>
      </c>
      <c r="E15" s="1">
        <v>36.299999999999997</v>
      </c>
      <c r="F15" s="1">
        <f t="shared" si="1"/>
        <v>13.700000000000003</v>
      </c>
      <c r="G15" s="1">
        <v>10</v>
      </c>
      <c r="H15" s="1"/>
    </row>
    <row r="16" spans="2:11" x14ac:dyDescent="0.35">
      <c r="B16" s="25" t="s">
        <v>19</v>
      </c>
      <c r="C16" s="32">
        <v>8.6300000000000008</v>
      </c>
      <c r="D16" s="29">
        <f t="shared" si="0"/>
        <v>41.37</v>
      </c>
      <c r="E16" s="1">
        <v>12.2</v>
      </c>
      <c r="F16" s="1">
        <f t="shared" si="1"/>
        <v>37.799999999999997</v>
      </c>
      <c r="G16" s="1">
        <v>10</v>
      </c>
      <c r="H16" s="1"/>
    </row>
    <row r="17" spans="2:8" x14ac:dyDescent="0.35">
      <c r="B17" s="25" t="s">
        <v>20</v>
      </c>
      <c r="C17" s="32">
        <v>10.78</v>
      </c>
      <c r="D17" s="29">
        <f t="shared" si="0"/>
        <v>39.22</v>
      </c>
      <c r="E17" s="1">
        <v>5.8</v>
      </c>
      <c r="F17" s="1">
        <f t="shared" si="1"/>
        <v>44.2</v>
      </c>
      <c r="G17" s="1">
        <v>10</v>
      </c>
      <c r="H17" s="1"/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"/>
  <sheetViews>
    <sheetView topLeftCell="C1" workbookViewId="0">
      <selection activeCell="C2" sqref="C2"/>
    </sheetView>
  </sheetViews>
  <sheetFormatPr defaultRowHeight="14.5" x14ac:dyDescent="0.35"/>
  <cols>
    <col min="2" max="2" width="8.7265625" style="17"/>
    <col min="3" max="3" width="19.36328125" bestFit="1" customWidth="1"/>
  </cols>
  <sheetData>
    <row r="2" spans="2:3" x14ac:dyDescent="0.35">
      <c r="B2" s="25"/>
      <c r="C2" s="25" t="s">
        <v>44</v>
      </c>
    </row>
    <row r="3" spans="2:3" x14ac:dyDescent="0.35">
      <c r="B3" s="25" t="s">
        <v>13</v>
      </c>
      <c r="C3" s="32">
        <v>10.56</v>
      </c>
    </row>
    <row r="4" spans="2:3" x14ac:dyDescent="0.35">
      <c r="B4" s="25" t="s">
        <v>14</v>
      </c>
      <c r="C4" s="32">
        <v>5.49</v>
      </c>
    </row>
    <row r="5" spans="2:3" x14ac:dyDescent="0.35">
      <c r="B5" s="25" t="s">
        <v>21</v>
      </c>
      <c r="C5" s="32">
        <v>0</v>
      </c>
    </row>
    <row r="6" spans="2:3" x14ac:dyDescent="0.35">
      <c r="B6" s="25" t="s">
        <v>15</v>
      </c>
      <c r="C6" s="32">
        <v>3.82</v>
      </c>
    </row>
    <row r="7" spans="2:3" x14ac:dyDescent="0.35">
      <c r="B7" s="25" t="s">
        <v>16</v>
      </c>
      <c r="C7" s="32">
        <v>21.02</v>
      </c>
    </row>
    <row r="8" spans="2:3" x14ac:dyDescent="0.35">
      <c r="B8" s="25" t="s">
        <v>17</v>
      </c>
      <c r="C8" s="32">
        <v>2.12</v>
      </c>
    </row>
    <row r="9" spans="2:3" x14ac:dyDescent="0.35">
      <c r="B9" s="25" t="s">
        <v>18</v>
      </c>
      <c r="C9" s="32">
        <v>51.24</v>
      </c>
    </row>
    <row r="10" spans="2:3" x14ac:dyDescent="0.35">
      <c r="B10" s="25" t="s">
        <v>19</v>
      </c>
      <c r="C10" s="32">
        <v>3.91</v>
      </c>
    </row>
    <row r="11" spans="2:3" x14ac:dyDescent="0.35">
      <c r="B11" s="25" t="s">
        <v>20</v>
      </c>
      <c r="C11" s="32">
        <v>1.83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"/>
  <sheetViews>
    <sheetView workbookViewId="0">
      <selection activeCell="C2" sqref="C2"/>
    </sheetView>
  </sheetViews>
  <sheetFormatPr defaultRowHeight="14.5" x14ac:dyDescent="0.35"/>
  <cols>
    <col min="2" max="2" width="8.7265625" style="17"/>
    <col min="3" max="3" width="24.54296875" bestFit="1" customWidth="1"/>
  </cols>
  <sheetData>
    <row r="2" spans="2:3" x14ac:dyDescent="0.35">
      <c r="B2" s="25"/>
      <c r="C2" s="25" t="s">
        <v>46</v>
      </c>
    </row>
    <row r="3" spans="2:3" x14ac:dyDescent="0.35">
      <c r="B3" s="25" t="s">
        <v>13</v>
      </c>
      <c r="C3" s="28">
        <v>24.54</v>
      </c>
    </row>
    <row r="4" spans="2:3" x14ac:dyDescent="0.35">
      <c r="B4" s="25" t="s">
        <v>14</v>
      </c>
      <c r="C4" s="28">
        <v>11.99</v>
      </c>
    </row>
    <row r="5" spans="2:3" x14ac:dyDescent="0.35">
      <c r="B5" s="25" t="s">
        <v>21</v>
      </c>
      <c r="C5" s="28">
        <v>6.88</v>
      </c>
    </row>
    <row r="6" spans="2:3" x14ac:dyDescent="0.35">
      <c r="B6" s="25" t="s">
        <v>15</v>
      </c>
      <c r="C6" s="28">
        <v>5.74</v>
      </c>
    </row>
    <row r="7" spans="2:3" x14ac:dyDescent="0.35">
      <c r="B7" s="25" t="s">
        <v>16</v>
      </c>
      <c r="C7" s="28">
        <v>4.97</v>
      </c>
    </row>
    <row r="8" spans="2:3" x14ac:dyDescent="0.35">
      <c r="B8" s="25" t="s">
        <v>17</v>
      </c>
      <c r="C8" s="28">
        <v>9.26</v>
      </c>
    </row>
    <row r="9" spans="2:3" x14ac:dyDescent="0.35">
      <c r="B9" s="25" t="s">
        <v>18</v>
      </c>
      <c r="C9" s="28">
        <v>18.239999999999998</v>
      </c>
    </row>
    <row r="10" spans="2:3" x14ac:dyDescent="0.35">
      <c r="B10" s="25" t="s">
        <v>19</v>
      </c>
      <c r="C10" s="28">
        <v>15.48</v>
      </c>
    </row>
    <row r="11" spans="2:3" x14ac:dyDescent="0.35">
      <c r="B11" s="25" t="s">
        <v>20</v>
      </c>
      <c r="C11" s="28">
        <v>2.9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91"/>
  <sheetViews>
    <sheetView workbookViewId="0">
      <selection activeCell="N8" sqref="N8"/>
    </sheetView>
  </sheetViews>
  <sheetFormatPr defaultRowHeight="14.5" x14ac:dyDescent="0.35"/>
  <cols>
    <col min="3" max="3" width="10" bestFit="1" customWidth="1"/>
    <col min="6" max="6" width="13.453125" customWidth="1"/>
    <col min="8" max="8" width="13" bestFit="1" customWidth="1"/>
  </cols>
  <sheetData>
    <row r="2" spans="3:9" ht="15" customHeight="1" x14ac:dyDescent="0.35"/>
    <row r="3" spans="3:9" ht="15" customHeight="1" x14ac:dyDescent="0.35">
      <c r="C3" s="25"/>
      <c r="D3" s="25" t="s">
        <v>44</v>
      </c>
      <c r="E3" s="25" t="s">
        <v>127</v>
      </c>
      <c r="F3" s="25" t="s">
        <v>55</v>
      </c>
      <c r="G3" s="25" t="s">
        <v>25</v>
      </c>
      <c r="H3" s="25" t="s">
        <v>45</v>
      </c>
      <c r="I3" s="25" t="s">
        <v>93</v>
      </c>
    </row>
    <row r="4" spans="3:9" ht="15" customHeight="1" x14ac:dyDescent="0.35">
      <c r="C4" s="25" t="s">
        <v>131</v>
      </c>
      <c r="D4" s="59">
        <v>68.94</v>
      </c>
      <c r="E4" s="59">
        <v>42.9</v>
      </c>
      <c r="F4" s="59">
        <v>50.72</v>
      </c>
      <c r="G4" s="59">
        <v>34.96</v>
      </c>
      <c r="H4" s="59">
        <v>35.94</v>
      </c>
      <c r="I4" s="59">
        <v>24.46</v>
      </c>
    </row>
    <row r="5" spans="3:9" ht="26" customHeight="1" x14ac:dyDescent="0.35">
      <c r="C5" s="25" t="s">
        <v>132</v>
      </c>
      <c r="D5" s="59">
        <v>31.06</v>
      </c>
      <c r="E5" s="59">
        <v>57.1</v>
      </c>
      <c r="F5" s="59">
        <v>49.28</v>
      </c>
      <c r="G5" s="59">
        <v>65.040000000000006</v>
      </c>
      <c r="H5" s="59">
        <v>64.06</v>
      </c>
      <c r="I5" s="59">
        <v>75.540000000000006</v>
      </c>
    </row>
    <row r="11" spans="3:9" ht="15" customHeight="1" x14ac:dyDescent="0.35"/>
    <row r="12" spans="3:9" ht="15" customHeight="1" x14ac:dyDescent="0.35"/>
    <row r="13" spans="3:9" ht="15" customHeight="1" x14ac:dyDescent="0.35"/>
    <row r="16" spans="3:9" ht="26" customHeight="1" x14ac:dyDescent="0.35"/>
    <row r="17" ht="14.5" customHeight="1" x14ac:dyDescent="0.35"/>
    <row r="20" ht="15" customHeight="1" x14ac:dyDescent="0.35"/>
    <row r="21" ht="15" customHeight="1" x14ac:dyDescent="0.35"/>
    <row r="22" ht="15" customHeight="1" x14ac:dyDescent="0.35"/>
    <row r="26" ht="14.5" customHeight="1" x14ac:dyDescent="0.35"/>
    <row r="27" ht="26" customHeight="1" x14ac:dyDescent="0.35"/>
    <row r="29" ht="15" customHeight="1" x14ac:dyDescent="0.35"/>
    <row r="30" ht="15" customHeight="1" x14ac:dyDescent="0.35"/>
    <row r="31" ht="15" customHeight="1" x14ac:dyDescent="0.35"/>
    <row r="38" ht="26" customHeight="1" x14ac:dyDescent="0.35"/>
    <row r="39" ht="15" customHeight="1" x14ac:dyDescent="0.35"/>
    <row r="40" ht="15" customHeight="1" x14ac:dyDescent="0.35"/>
    <row r="42" ht="14.5" customHeight="1" x14ac:dyDescent="0.35"/>
    <row r="43" ht="14.5" customHeight="1" x14ac:dyDescent="0.35"/>
    <row r="47" ht="15" customHeight="1" x14ac:dyDescent="0.35"/>
    <row r="48" ht="15" customHeight="1" x14ac:dyDescent="0.35"/>
    <row r="49" ht="26" customHeight="1" x14ac:dyDescent="0.35"/>
    <row r="52" ht="14.5" customHeight="1" x14ac:dyDescent="0.35"/>
    <row r="55" ht="14.5" customHeight="1" x14ac:dyDescent="0.35"/>
    <row r="56" ht="15" customHeight="1" x14ac:dyDescent="0.35"/>
    <row r="57" ht="15" customHeight="1" x14ac:dyDescent="0.35"/>
    <row r="58" ht="15" customHeight="1" x14ac:dyDescent="0.35"/>
    <row r="60" ht="26" customHeight="1" x14ac:dyDescent="0.35"/>
    <row r="65" ht="14.5" customHeight="1" x14ac:dyDescent="0.35"/>
    <row r="68" ht="14.5" customHeight="1" x14ac:dyDescent="0.35"/>
    <row r="69" ht="14.5" customHeight="1" x14ac:dyDescent="0.35"/>
    <row r="71" ht="26" customHeight="1" x14ac:dyDescent="0.35"/>
    <row r="78" ht="14.5" customHeight="1" x14ac:dyDescent="0.35"/>
    <row r="81" ht="14.5" customHeight="1" x14ac:dyDescent="0.35"/>
    <row r="82" ht="14.5" customHeight="1" x14ac:dyDescent="0.35"/>
    <row r="91" ht="14.5" customHeight="1" x14ac:dyDescent="0.35"/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82"/>
  <sheetViews>
    <sheetView workbookViewId="0">
      <selection activeCell="D17" sqref="D17"/>
    </sheetView>
  </sheetViews>
  <sheetFormatPr defaultRowHeight="14.5" x14ac:dyDescent="0.35"/>
  <cols>
    <col min="3" max="3" width="21.7265625" bestFit="1" customWidth="1"/>
  </cols>
  <sheetData>
    <row r="2" spans="3:6" ht="15" customHeight="1" x14ac:dyDescent="0.35">
      <c r="C2" s="25" t="s">
        <v>57</v>
      </c>
      <c r="D2" s="25" t="s">
        <v>87</v>
      </c>
      <c r="E2" s="25" t="s">
        <v>58</v>
      </c>
      <c r="F2" s="25" t="s">
        <v>59</v>
      </c>
    </row>
    <row r="3" spans="3:6" ht="15" customHeight="1" x14ac:dyDescent="0.35">
      <c r="C3" s="25" t="s">
        <v>44</v>
      </c>
      <c r="D3" s="28">
        <v>33.22</v>
      </c>
      <c r="E3" s="28">
        <v>28.66</v>
      </c>
      <c r="F3" s="28">
        <v>38.119999999999997</v>
      </c>
    </row>
    <row r="4" spans="3:6" ht="15" customHeight="1" x14ac:dyDescent="0.35">
      <c r="C4" s="25" t="s">
        <v>56</v>
      </c>
      <c r="D4" s="28">
        <v>37.369999999999997</v>
      </c>
      <c r="E4" s="28">
        <v>27.52</v>
      </c>
      <c r="F4" s="28">
        <v>35.11</v>
      </c>
    </row>
    <row r="5" spans="3:6" x14ac:dyDescent="0.35">
      <c r="C5" s="25" t="s">
        <v>55</v>
      </c>
      <c r="D5" s="28">
        <v>39.049999999999997</v>
      </c>
      <c r="E5" s="28">
        <v>24.01</v>
      </c>
      <c r="F5" s="28">
        <v>36.94</v>
      </c>
    </row>
    <row r="6" spans="3:6" ht="14" customHeight="1" x14ac:dyDescent="0.35">
      <c r="C6" s="25" t="s">
        <v>25</v>
      </c>
      <c r="D6" s="28">
        <v>44.11</v>
      </c>
      <c r="E6" s="28">
        <v>19.66</v>
      </c>
      <c r="F6" s="28">
        <v>36.229999999999997</v>
      </c>
    </row>
    <row r="7" spans="3:6" ht="13" customHeight="1" x14ac:dyDescent="0.35">
      <c r="C7" s="25" t="s">
        <v>45</v>
      </c>
      <c r="D7" s="28">
        <v>38.840000000000003</v>
      </c>
      <c r="E7" s="28">
        <v>22.92</v>
      </c>
      <c r="F7" s="28">
        <v>38.24</v>
      </c>
    </row>
    <row r="8" spans="3:6" x14ac:dyDescent="0.35">
      <c r="C8" s="25" t="s">
        <v>54</v>
      </c>
      <c r="D8" s="28">
        <v>38.299999999999997</v>
      </c>
      <c r="E8" s="28">
        <v>28.98</v>
      </c>
      <c r="F8" s="28">
        <v>32.72</v>
      </c>
    </row>
    <row r="15" spans="3:6" ht="15" customHeight="1" x14ac:dyDescent="0.35"/>
    <row r="16" spans="3:6" ht="15" customHeight="1" x14ac:dyDescent="0.35"/>
    <row r="17" ht="15" customHeight="1" x14ac:dyDescent="0.35"/>
    <row r="28" ht="15" customHeight="1" x14ac:dyDescent="0.35"/>
    <row r="29" ht="15" customHeight="1" x14ac:dyDescent="0.35"/>
    <row r="30" ht="15" customHeight="1" x14ac:dyDescent="0.35"/>
    <row r="41" ht="15" customHeight="1" x14ac:dyDescent="0.35"/>
    <row r="42" ht="15" customHeight="1" x14ac:dyDescent="0.35"/>
    <row r="43" ht="15" customHeight="1" x14ac:dyDescent="0.35"/>
    <row r="54" ht="15" customHeight="1" x14ac:dyDescent="0.35"/>
    <row r="55" ht="15" customHeight="1" x14ac:dyDescent="0.35"/>
    <row r="56" ht="15" customHeight="1" x14ac:dyDescent="0.35"/>
    <row r="67" ht="15" customHeight="1" x14ac:dyDescent="0.35"/>
    <row r="68" ht="15" customHeight="1" x14ac:dyDescent="0.35"/>
    <row r="69" ht="15" customHeight="1" x14ac:dyDescent="0.35"/>
    <row r="80" ht="15" customHeight="1" x14ac:dyDescent="0.35"/>
    <row r="81" ht="15" customHeight="1" x14ac:dyDescent="0.35"/>
    <row r="82" ht="15" customHeight="1" x14ac:dyDescent="0.35"/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0"/>
  <sheetViews>
    <sheetView workbookViewId="0">
      <selection activeCell="N13" sqref="N13"/>
    </sheetView>
  </sheetViews>
  <sheetFormatPr defaultRowHeight="14.5" x14ac:dyDescent="0.35"/>
  <sheetData>
    <row r="2" spans="2:8" ht="26" customHeight="1" x14ac:dyDescent="0.35">
      <c r="B2" s="25"/>
      <c r="C2" s="67" t="s">
        <v>44</v>
      </c>
      <c r="D2" s="67" t="s">
        <v>56</v>
      </c>
      <c r="E2" s="67" t="s">
        <v>64</v>
      </c>
      <c r="F2" s="67" t="s">
        <v>25</v>
      </c>
      <c r="G2" s="67" t="s">
        <v>45</v>
      </c>
      <c r="H2" s="67" t="s">
        <v>54</v>
      </c>
    </row>
    <row r="3" spans="2:8" ht="15" customHeight="1" x14ac:dyDescent="0.35">
      <c r="B3" s="66" t="s">
        <v>48</v>
      </c>
      <c r="C3" s="29">
        <v>16.309999999999999</v>
      </c>
      <c r="D3" s="29">
        <v>21.04</v>
      </c>
      <c r="E3" s="29">
        <v>17.18</v>
      </c>
      <c r="F3" s="29">
        <v>34.770000000000003</v>
      </c>
      <c r="G3" s="29">
        <v>19.559999999999999</v>
      </c>
      <c r="H3" s="29">
        <v>19.72</v>
      </c>
    </row>
    <row r="4" spans="2:8" ht="15" customHeight="1" x14ac:dyDescent="0.35">
      <c r="B4" s="66" t="s">
        <v>49</v>
      </c>
      <c r="C4" s="29">
        <v>44</v>
      </c>
      <c r="D4" s="29">
        <v>25.79</v>
      </c>
      <c r="E4" s="29">
        <v>27.26</v>
      </c>
      <c r="F4" s="29">
        <v>9.0299999999999994</v>
      </c>
      <c r="G4" s="29">
        <v>16.84</v>
      </c>
      <c r="H4" s="29">
        <v>16.7</v>
      </c>
    </row>
    <row r="5" spans="2:8" ht="26" x14ac:dyDescent="0.35">
      <c r="B5" s="66" t="s">
        <v>50</v>
      </c>
      <c r="C5" s="29">
        <v>35.49</v>
      </c>
      <c r="D5" s="29">
        <v>50.46</v>
      </c>
      <c r="E5" s="29">
        <v>50.77</v>
      </c>
      <c r="F5" s="29">
        <v>54.85</v>
      </c>
      <c r="G5" s="29">
        <v>63.6</v>
      </c>
      <c r="H5" s="29">
        <v>58.34</v>
      </c>
    </row>
    <row r="6" spans="2:8" x14ac:dyDescent="0.35">
      <c r="B6" s="66" t="s">
        <v>51</v>
      </c>
      <c r="C6" s="29">
        <v>4.2</v>
      </c>
      <c r="D6" s="29">
        <v>2.72</v>
      </c>
      <c r="E6" s="29">
        <v>4.79</v>
      </c>
      <c r="F6" s="29">
        <v>1.35</v>
      </c>
      <c r="G6" s="29">
        <v>0</v>
      </c>
      <c r="H6" s="29">
        <v>5.24</v>
      </c>
    </row>
    <row r="13" spans="2:8" ht="26" customHeight="1" x14ac:dyDescent="0.35"/>
    <row r="14" spans="2:8" ht="15" customHeight="1" x14ac:dyDescent="0.35"/>
    <row r="15" spans="2:8" ht="15" customHeight="1" x14ac:dyDescent="0.35"/>
    <row r="16" spans="2:8" ht="15" customHeight="1" x14ac:dyDescent="0.35"/>
    <row r="24" ht="26" customHeight="1" x14ac:dyDescent="0.35"/>
    <row r="25" ht="15" customHeight="1" x14ac:dyDescent="0.35"/>
    <row r="26" ht="15" customHeight="1" x14ac:dyDescent="0.35"/>
    <row r="27" ht="15" customHeight="1" x14ac:dyDescent="0.35"/>
    <row r="35" ht="26" customHeight="1" x14ac:dyDescent="0.35"/>
    <row r="36" ht="15" customHeight="1" x14ac:dyDescent="0.35"/>
    <row r="37" ht="15" customHeight="1" x14ac:dyDescent="0.35"/>
    <row r="38" ht="15" customHeight="1" x14ac:dyDescent="0.35"/>
    <row r="46" ht="26" customHeight="1" x14ac:dyDescent="0.35"/>
    <row r="47" ht="15" customHeight="1" x14ac:dyDescent="0.35"/>
    <row r="48" ht="15" customHeight="1" x14ac:dyDescent="0.35"/>
    <row r="49" ht="15" customHeight="1" x14ac:dyDescent="0.35"/>
    <row r="57" ht="26" customHeight="1" x14ac:dyDescent="0.35"/>
    <row r="58" ht="15" customHeight="1" x14ac:dyDescent="0.35"/>
    <row r="59" ht="15" customHeight="1" x14ac:dyDescent="0.35"/>
    <row r="60" ht="15" customHeight="1" x14ac:dyDescent="0.35"/>
    <row r="68" ht="26" customHeight="1" x14ac:dyDescent="0.35"/>
    <row r="69" ht="15" customHeight="1" x14ac:dyDescent="0.35"/>
    <row r="70" ht="15" customHeight="1" x14ac:dyDescent="0.35"/>
    <row r="71" ht="15" customHeight="1" x14ac:dyDescent="0.35"/>
    <row r="80" ht="14.5" customHeight="1" x14ac:dyDescent="0.35"/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8"/>
  <sheetViews>
    <sheetView workbookViewId="0">
      <selection activeCell="J13" sqref="J13"/>
    </sheetView>
  </sheetViews>
  <sheetFormatPr defaultRowHeight="14.5" x14ac:dyDescent="0.35"/>
  <cols>
    <col min="4" max="4" width="21.54296875" bestFit="1" customWidth="1"/>
    <col min="5" max="5" width="19.54296875" bestFit="1" customWidth="1"/>
    <col min="6" max="6" width="22.1796875" bestFit="1" customWidth="1"/>
    <col min="7" max="7" width="8.26953125" customWidth="1"/>
    <col min="8" max="9" width="7.6328125" bestFit="1" customWidth="1"/>
  </cols>
  <sheetData>
    <row r="3" spans="3:6" x14ac:dyDescent="0.35">
      <c r="C3" s="25"/>
      <c r="D3" s="25" t="s">
        <v>133</v>
      </c>
      <c r="E3" s="25" t="s">
        <v>44</v>
      </c>
      <c r="F3" s="25" t="s">
        <v>134</v>
      </c>
    </row>
    <row r="4" spans="3:6" s="17" customFormat="1" x14ac:dyDescent="0.35">
      <c r="C4" s="25" t="s">
        <v>88</v>
      </c>
      <c r="D4" s="60">
        <v>97946</v>
      </c>
      <c r="E4" s="60">
        <v>121493</v>
      </c>
      <c r="F4" s="60">
        <v>145041</v>
      </c>
    </row>
    <row r="5" spans="3:6" x14ac:dyDescent="0.35">
      <c r="C5" s="25" t="s">
        <v>89</v>
      </c>
      <c r="D5" s="60">
        <v>115294</v>
      </c>
      <c r="E5" s="60">
        <v>144933</v>
      </c>
      <c r="F5" s="60">
        <v>174572</v>
      </c>
    </row>
    <row r="6" spans="3:6" x14ac:dyDescent="0.35">
      <c r="C6" s="25" t="s">
        <v>90</v>
      </c>
      <c r="D6" s="60">
        <v>66457</v>
      </c>
      <c r="E6" s="60">
        <v>113084</v>
      </c>
      <c r="F6" s="60">
        <v>159711</v>
      </c>
    </row>
    <row r="7" spans="3:6" x14ac:dyDescent="0.35">
      <c r="C7" s="25" t="s">
        <v>91</v>
      </c>
      <c r="D7" s="60">
        <v>60171</v>
      </c>
      <c r="E7" s="60">
        <v>89314</v>
      </c>
      <c r="F7" s="60">
        <v>118456</v>
      </c>
    </row>
    <row r="8" spans="3:6" x14ac:dyDescent="0.35">
      <c r="C8" s="25" t="s">
        <v>92</v>
      </c>
      <c r="D8" s="60">
        <v>69077</v>
      </c>
      <c r="E8" s="60">
        <v>88492</v>
      </c>
      <c r="F8" s="60">
        <v>107908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8"/>
  <sheetViews>
    <sheetView workbookViewId="0">
      <selection activeCell="I3" sqref="I3"/>
    </sheetView>
  </sheetViews>
  <sheetFormatPr defaultRowHeight="14.5" x14ac:dyDescent="0.35"/>
  <cols>
    <col min="3" max="3" width="21.54296875" bestFit="1" customWidth="1"/>
    <col min="4" max="4" width="21.36328125" bestFit="1" customWidth="1"/>
    <col min="5" max="5" width="21.1796875" bestFit="1" customWidth="1"/>
  </cols>
  <sheetData>
    <row r="3" spans="2:5" x14ac:dyDescent="0.35">
      <c r="B3" s="1"/>
      <c r="C3" s="25" t="s">
        <v>133</v>
      </c>
      <c r="D3" s="25" t="s">
        <v>127</v>
      </c>
      <c r="E3" s="25" t="s">
        <v>134</v>
      </c>
    </row>
    <row r="4" spans="2:5" x14ac:dyDescent="0.35">
      <c r="B4" s="25" t="s">
        <v>88</v>
      </c>
      <c r="C4" s="60">
        <v>1084531</v>
      </c>
      <c r="D4" s="60">
        <v>1157827</v>
      </c>
      <c r="E4" s="60">
        <v>1231124</v>
      </c>
    </row>
    <row r="5" spans="2:5" x14ac:dyDescent="0.35">
      <c r="B5" s="25" t="s">
        <v>89</v>
      </c>
      <c r="C5" s="60">
        <v>1108557</v>
      </c>
      <c r="D5" s="60">
        <v>1179943</v>
      </c>
      <c r="E5" s="60">
        <v>1251329</v>
      </c>
    </row>
    <row r="6" spans="2:5" x14ac:dyDescent="0.35">
      <c r="B6" s="25" t="s">
        <v>90</v>
      </c>
      <c r="C6" s="60">
        <v>883784</v>
      </c>
      <c r="D6" s="60">
        <v>990550</v>
      </c>
      <c r="E6" s="60">
        <v>1097316</v>
      </c>
    </row>
    <row r="7" spans="2:5" x14ac:dyDescent="0.35">
      <c r="B7" s="25" t="s">
        <v>91</v>
      </c>
      <c r="C7" s="60">
        <v>988524</v>
      </c>
      <c r="D7" s="60">
        <v>1086237</v>
      </c>
      <c r="E7" s="60">
        <v>1183950</v>
      </c>
    </row>
    <row r="8" spans="2:5" x14ac:dyDescent="0.35">
      <c r="B8" s="25" t="s">
        <v>92</v>
      </c>
      <c r="C8" s="60">
        <v>1105790</v>
      </c>
      <c r="D8" s="60">
        <v>1184986</v>
      </c>
      <c r="E8" s="60">
        <v>1264181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workbookViewId="0">
      <selection activeCell="K14" sqref="K14"/>
    </sheetView>
  </sheetViews>
  <sheetFormatPr defaultRowHeight="14.5" x14ac:dyDescent="0.35"/>
  <cols>
    <col min="3" max="3" width="21.54296875" bestFit="1" customWidth="1"/>
    <col min="4" max="4" width="13" bestFit="1" customWidth="1"/>
    <col min="5" max="5" width="21.1796875" bestFit="1" customWidth="1"/>
  </cols>
  <sheetData>
    <row r="2" spans="2:5" x14ac:dyDescent="0.35">
      <c r="B2" s="1"/>
      <c r="C2" s="25" t="s">
        <v>133</v>
      </c>
      <c r="D2" s="49" t="s">
        <v>55</v>
      </c>
      <c r="E2" s="25" t="s">
        <v>134</v>
      </c>
    </row>
    <row r="3" spans="2:5" x14ac:dyDescent="0.35">
      <c r="B3" s="25" t="s">
        <v>88</v>
      </c>
      <c r="C3" s="60">
        <v>234710</v>
      </c>
      <c r="D3" s="60">
        <v>272209</v>
      </c>
      <c r="E3" s="60">
        <v>309707</v>
      </c>
    </row>
    <row r="4" spans="2:5" x14ac:dyDescent="0.35">
      <c r="B4" s="25" t="s">
        <v>89</v>
      </c>
      <c r="C4" s="60">
        <v>205695</v>
      </c>
      <c r="D4" s="60">
        <v>240655</v>
      </c>
      <c r="E4" s="60">
        <v>275614</v>
      </c>
    </row>
    <row r="5" spans="2:5" x14ac:dyDescent="0.35">
      <c r="B5" s="25" t="s">
        <v>90</v>
      </c>
      <c r="C5" s="60">
        <v>114885</v>
      </c>
      <c r="D5" s="60">
        <v>165680</v>
      </c>
      <c r="E5" s="60">
        <v>216475</v>
      </c>
    </row>
    <row r="6" spans="2:5" x14ac:dyDescent="0.35">
      <c r="B6" s="25" t="s">
        <v>91</v>
      </c>
      <c r="C6" s="60">
        <v>171164</v>
      </c>
      <c r="D6" s="60">
        <v>223359</v>
      </c>
      <c r="E6" s="60">
        <v>275554</v>
      </c>
    </row>
    <row r="7" spans="2:5" x14ac:dyDescent="0.35">
      <c r="B7" s="25" t="s">
        <v>92</v>
      </c>
      <c r="C7" s="60">
        <v>214270</v>
      </c>
      <c r="D7" s="60">
        <v>249362</v>
      </c>
      <c r="E7" s="60">
        <v>284454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8"/>
  <sheetViews>
    <sheetView workbookViewId="0">
      <selection activeCell="I7" sqref="I7"/>
    </sheetView>
  </sheetViews>
  <sheetFormatPr defaultRowHeight="14.5" x14ac:dyDescent="0.35"/>
  <cols>
    <col min="3" max="3" width="21.54296875" bestFit="1" customWidth="1"/>
    <col min="4" max="4" width="7.1796875" bestFit="1" customWidth="1"/>
    <col min="5" max="5" width="21.1796875" bestFit="1" customWidth="1"/>
  </cols>
  <sheetData>
    <row r="3" spans="2:5" x14ac:dyDescent="0.35">
      <c r="B3" s="1"/>
      <c r="C3" s="25" t="s">
        <v>133</v>
      </c>
      <c r="D3" s="49" t="s">
        <v>25</v>
      </c>
      <c r="E3" s="25" t="s">
        <v>134</v>
      </c>
    </row>
    <row r="4" spans="2:5" x14ac:dyDescent="0.35">
      <c r="B4" s="25" t="s">
        <v>88</v>
      </c>
      <c r="C4" s="60">
        <v>22875</v>
      </c>
      <c r="D4" s="60">
        <v>33465</v>
      </c>
      <c r="E4" s="60">
        <v>44055</v>
      </c>
    </row>
    <row r="5" spans="2:5" x14ac:dyDescent="0.35">
      <c r="B5" s="25" t="s">
        <v>89</v>
      </c>
      <c r="C5" s="60">
        <v>17733</v>
      </c>
      <c r="D5" s="60">
        <v>28384</v>
      </c>
      <c r="E5" s="60">
        <v>39034</v>
      </c>
    </row>
    <row r="6" spans="2:5" x14ac:dyDescent="0.35">
      <c r="B6" s="25" t="s">
        <v>90</v>
      </c>
      <c r="C6" s="60">
        <v>8888</v>
      </c>
      <c r="D6" s="60">
        <v>29083</v>
      </c>
      <c r="E6" s="60">
        <v>49278</v>
      </c>
    </row>
    <row r="7" spans="2:5" x14ac:dyDescent="0.35">
      <c r="B7" s="25" t="s">
        <v>91</v>
      </c>
      <c r="C7" s="60">
        <v>13323</v>
      </c>
      <c r="D7" s="60">
        <v>31553</v>
      </c>
      <c r="E7" s="60">
        <v>49782</v>
      </c>
    </row>
    <row r="8" spans="2:5" x14ac:dyDescent="0.35">
      <c r="B8" s="25" t="s">
        <v>92</v>
      </c>
      <c r="C8" s="60">
        <v>21515</v>
      </c>
      <c r="D8" s="60">
        <v>33513</v>
      </c>
      <c r="E8" s="60">
        <v>45511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"/>
  <sheetViews>
    <sheetView workbookViewId="0">
      <selection activeCell="C2" sqref="C2:L2"/>
    </sheetView>
  </sheetViews>
  <sheetFormatPr defaultRowHeight="14.5" x14ac:dyDescent="0.35"/>
  <cols>
    <col min="2" max="2" width="25.1796875" customWidth="1"/>
  </cols>
  <sheetData>
    <row r="2" spans="2:12" s="17" customFormat="1" x14ac:dyDescent="0.35">
      <c r="B2" s="25"/>
      <c r="C2" s="79" t="s">
        <v>101</v>
      </c>
      <c r="D2" s="80"/>
      <c r="E2" s="79" t="s">
        <v>102</v>
      </c>
      <c r="F2" s="80"/>
      <c r="G2" s="79" t="s">
        <v>103</v>
      </c>
      <c r="H2" s="80"/>
      <c r="I2" s="79" t="s">
        <v>88</v>
      </c>
      <c r="J2" s="80"/>
      <c r="K2" s="79" t="s">
        <v>89</v>
      </c>
      <c r="L2" s="80"/>
    </row>
    <row r="3" spans="2:12" s="17" customFormat="1" x14ac:dyDescent="0.35">
      <c r="B3" s="25"/>
      <c r="C3" s="25" t="s">
        <v>11</v>
      </c>
      <c r="D3" s="25" t="s">
        <v>12</v>
      </c>
      <c r="E3" s="25" t="s">
        <v>11</v>
      </c>
      <c r="F3" s="25" t="s">
        <v>12</v>
      </c>
      <c r="G3" s="25" t="s">
        <v>11</v>
      </c>
      <c r="H3" s="25" t="s">
        <v>12</v>
      </c>
      <c r="I3" s="25" t="s">
        <v>11</v>
      </c>
      <c r="J3" s="25" t="s">
        <v>12</v>
      </c>
      <c r="K3" s="25" t="s">
        <v>11</v>
      </c>
      <c r="L3" s="25" t="s">
        <v>12</v>
      </c>
    </row>
    <row r="4" spans="2:12" x14ac:dyDescent="0.35">
      <c r="B4" s="25" t="s">
        <v>26</v>
      </c>
      <c r="C4" s="29">
        <v>43.21</v>
      </c>
      <c r="D4" s="29">
        <v>56.79</v>
      </c>
      <c r="E4" s="29">
        <v>45.16</v>
      </c>
      <c r="F4" s="29">
        <v>54.84</v>
      </c>
      <c r="G4" s="29">
        <v>52.94</v>
      </c>
      <c r="H4" s="29">
        <v>47.06</v>
      </c>
      <c r="I4" s="29">
        <v>35.85</v>
      </c>
      <c r="J4" s="29">
        <v>64.150000000000006</v>
      </c>
      <c r="K4" s="29">
        <v>51.72</v>
      </c>
      <c r="L4" s="29">
        <v>48.28</v>
      </c>
    </row>
    <row r="5" spans="2:12" x14ac:dyDescent="0.35">
      <c r="B5" s="25" t="s">
        <v>27</v>
      </c>
      <c r="C5" s="29">
        <v>39.89</v>
      </c>
      <c r="D5" s="29">
        <v>60.11</v>
      </c>
      <c r="E5" s="29">
        <v>39.29</v>
      </c>
      <c r="F5" s="29">
        <v>60.71</v>
      </c>
      <c r="G5" s="29">
        <v>37.880000000000003</v>
      </c>
      <c r="H5" s="29">
        <v>62.12</v>
      </c>
      <c r="I5" s="29">
        <v>38.19</v>
      </c>
      <c r="J5" s="29">
        <v>61.81</v>
      </c>
      <c r="K5" s="29">
        <v>42.68</v>
      </c>
      <c r="L5" s="29">
        <v>57.32</v>
      </c>
    </row>
  </sheetData>
  <mergeCells count="5">
    <mergeCell ref="C2:D2"/>
    <mergeCell ref="E2:F2"/>
    <mergeCell ref="G2:H2"/>
    <mergeCell ref="I2:J2"/>
    <mergeCell ref="K2:L2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8"/>
  <sheetViews>
    <sheetView workbookViewId="0">
      <selection activeCell="I12" sqref="I12"/>
    </sheetView>
  </sheetViews>
  <sheetFormatPr defaultRowHeight="14.5" x14ac:dyDescent="0.35"/>
  <cols>
    <col min="3" max="3" width="21.54296875" bestFit="1" customWidth="1"/>
    <col min="5" max="5" width="21.1796875" bestFit="1" customWidth="1"/>
  </cols>
  <sheetData>
    <row r="3" spans="2:5" x14ac:dyDescent="0.35">
      <c r="B3" s="1"/>
      <c r="C3" s="25" t="s">
        <v>133</v>
      </c>
      <c r="D3" s="49" t="s">
        <v>45</v>
      </c>
      <c r="E3" s="25" t="s">
        <v>134</v>
      </c>
    </row>
    <row r="4" spans="2:5" x14ac:dyDescent="0.35">
      <c r="B4" s="25" t="s">
        <v>88</v>
      </c>
      <c r="C4" s="60">
        <v>23675</v>
      </c>
      <c r="D4" s="60">
        <v>37091</v>
      </c>
      <c r="E4" s="60">
        <v>50507</v>
      </c>
    </row>
    <row r="5" spans="2:5" x14ac:dyDescent="0.35">
      <c r="B5" s="25" t="s">
        <v>89</v>
      </c>
      <c r="C5" s="60">
        <v>17095</v>
      </c>
      <c r="D5" s="60">
        <v>27296</v>
      </c>
      <c r="E5" s="60">
        <v>37498</v>
      </c>
    </row>
    <row r="6" spans="2:5" x14ac:dyDescent="0.35">
      <c r="B6" s="25" t="s">
        <v>90</v>
      </c>
      <c r="C6" s="60">
        <v>5112</v>
      </c>
      <c r="D6" s="60">
        <v>16497</v>
      </c>
      <c r="E6" s="60">
        <v>27881</v>
      </c>
    </row>
    <row r="7" spans="2:5" x14ac:dyDescent="0.35">
      <c r="B7" s="25" t="s">
        <v>91</v>
      </c>
      <c r="C7" s="60">
        <v>13019</v>
      </c>
      <c r="D7" s="60">
        <v>25166</v>
      </c>
      <c r="E7" s="60">
        <v>37313</v>
      </c>
    </row>
    <row r="8" spans="2:5" x14ac:dyDescent="0.35">
      <c r="B8" s="25" t="s">
        <v>92</v>
      </c>
      <c r="C8" s="60">
        <v>26315</v>
      </c>
      <c r="D8" s="60">
        <v>38704</v>
      </c>
      <c r="E8" s="60">
        <v>51092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9"/>
  <sheetViews>
    <sheetView workbookViewId="0">
      <selection activeCell="I10" sqref="I10"/>
    </sheetView>
  </sheetViews>
  <sheetFormatPr defaultRowHeight="14.5" x14ac:dyDescent="0.35"/>
  <cols>
    <col min="3" max="3" width="21.54296875" bestFit="1" customWidth="1"/>
    <col min="5" max="5" width="21.1796875" bestFit="1" customWidth="1"/>
  </cols>
  <sheetData>
    <row r="4" spans="2:5" x14ac:dyDescent="0.35">
      <c r="B4" s="1"/>
      <c r="C4" s="25" t="s">
        <v>133</v>
      </c>
      <c r="D4" s="49" t="s">
        <v>93</v>
      </c>
      <c r="E4" s="25" t="s">
        <v>134</v>
      </c>
    </row>
    <row r="5" spans="2:5" x14ac:dyDescent="0.35">
      <c r="B5" s="25" t="s">
        <v>88</v>
      </c>
      <c r="C5" s="60">
        <v>85620</v>
      </c>
      <c r="D5" s="60">
        <v>109004</v>
      </c>
      <c r="E5" s="60">
        <v>132388</v>
      </c>
    </row>
    <row r="6" spans="2:5" x14ac:dyDescent="0.35">
      <c r="B6" s="25" t="s">
        <v>89</v>
      </c>
      <c r="C6" s="60">
        <v>60943</v>
      </c>
      <c r="D6" s="60">
        <v>78031</v>
      </c>
      <c r="E6" s="60">
        <v>95119</v>
      </c>
    </row>
    <row r="7" spans="2:5" x14ac:dyDescent="0.35">
      <c r="B7" s="25" t="s">
        <v>90</v>
      </c>
      <c r="C7" s="60">
        <v>35656</v>
      </c>
      <c r="D7" s="60">
        <v>80715</v>
      </c>
      <c r="E7" s="60">
        <v>125774</v>
      </c>
    </row>
    <row r="8" spans="2:5" x14ac:dyDescent="0.35">
      <c r="B8" s="25" t="s">
        <v>91</v>
      </c>
      <c r="C8" s="60">
        <v>75517</v>
      </c>
      <c r="D8" s="60">
        <v>106017</v>
      </c>
      <c r="E8" s="60">
        <v>136517</v>
      </c>
    </row>
    <row r="9" spans="2:5" x14ac:dyDescent="0.35">
      <c r="B9" s="25" t="s">
        <v>92</v>
      </c>
      <c r="C9" s="60">
        <v>78866</v>
      </c>
      <c r="D9" s="60">
        <v>99751</v>
      </c>
      <c r="E9" s="60">
        <v>120637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9"/>
  <sheetViews>
    <sheetView workbookViewId="0">
      <selection activeCell="I7" sqref="I7"/>
    </sheetView>
  </sheetViews>
  <sheetFormatPr defaultRowHeight="14.5" x14ac:dyDescent="0.35"/>
  <cols>
    <col min="2" max="2" width="35.81640625" customWidth="1"/>
    <col min="3" max="3" width="29.7265625" bestFit="1" customWidth="1"/>
    <col min="4" max="4" width="31.6328125" customWidth="1"/>
    <col min="6" max="6" width="13" bestFit="1" customWidth="1"/>
    <col min="7" max="7" width="21.26953125" bestFit="1" customWidth="1"/>
  </cols>
  <sheetData>
    <row r="3" spans="2:7" x14ac:dyDescent="0.35">
      <c r="B3" s="1"/>
      <c r="C3" s="78" t="s">
        <v>126</v>
      </c>
      <c r="D3" s="78"/>
      <c r="E3" s="78"/>
      <c r="F3" s="78"/>
      <c r="G3" s="78"/>
    </row>
    <row r="4" spans="2:7" x14ac:dyDescent="0.35">
      <c r="B4" s="1"/>
      <c r="C4" s="25" t="s">
        <v>44</v>
      </c>
      <c r="D4" s="25" t="s">
        <v>127</v>
      </c>
      <c r="E4" s="25" t="s">
        <v>55</v>
      </c>
      <c r="F4" s="25" t="s">
        <v>25</v>
      </c>
      <c r="G4" s="25" t="s">
        <v>93</v>
      </c>
    </row>
    <row r="5" spans="2:7" x14ac:dyDescent="0.35">
      <c r="B5" s="25" t="s">
        <v>88</v>
      </c>
      <c r="C5" s="54">
        <v>27577.73</v>
      </c>
      <c r="D5" s="54">
        <v>242279.4</v>
      </c>
      <c r="E5" s="54">
        <v>59393.67</v>
      </c>
      <c r="F5" s="54">
        <v>8238.4950000000008</v>
      </c>
      <c r="G5" s="54">
        <v>27577.73</v>
      </c>
    </row>
    <row r="6" spans="2:7" x14ac:dyDescent="0.35">
      <c r="B6" s="25" t="s">
        <v>89</v>
      </c>
      <c r="C6" s="54">
        <v>31578.12</v>
      </c>
      <c r="D6" s="54">
        <v>222945.4</v>
      </c>
      <c r="E6" s="54">
        <v>41170.99</v>
      </c>
      <c r="F6" s="54">
        <v>8727.4719999999998</v>
      </c>
      <c r="G6" s="54">
        <v>23043.93</v>
      </c>
    </row>
    <row r="7" spans="2:7" x14ac:dyDescent="0.35">
      <c r="B7" s="25" t="s">
        <v>90</v>
      </c>
      <c r="C7" s="54">
        <v>36731.08</v>
      </c>
      <c r="D7" s="54">
        <v>209142.2</v>
      </c>
      <c r="E7" s="54">
        <v>26223.23</v>
      </c>
      <c r="F7" s="54">
        <v>12011.21</v>
      </c>
      <c r="G7" s="54">
        <v>21631.82</v>
      </c>
    </row>
    <row r="8" spans="2:7" x14ac:dyDescent="0.35">
      <c r="B8" s="25" t="s">
        <v>91</v>
      </c>
      <c r="C8" s="54">
        <v>14066.85</v>
      </c>
      <c r="D8" s="54">
        <v>292798</v>
      </c>
      <c r="E8" s="54">
        <v>65539.61</v>
      </c>
      <c r="F8" s="54">
        <v>16771.47</v>
      </c>
      <c r="G8" s="54">
        <v>41194.86</v>
      </c>
    </row>
    <row r="9" spans="2:7" x14ac:dyDescent="0.35">
      <c r="B9" s="25" t="s">
        <v>92</v>
      </c>
      <c r="C9" s="54">
        <v>28589.31</v>
      </c>
      <c r="D9" s="54">
        <v>284009.90000000002</v>
      </c>
      <c r="E9" s="54">
        <v>53772.23</v>
      </c>
      <c r="F9" s="54">
        <v>10827.01</v>
      </c>
      <c r="G9" s="54">
        <v>23951.97</v>
      </c>
    </row>
    <row r="10" spans="2:7" s="56" customFormat="1" x14ac:dyDescent="0.35">
      <c r="B10" s="69"/>
      <c r="C10" s="57"/>
      <c r="D10" s="57"/>
      <c r="E10" s="57"/>
      <c r="F10" s="57"/>
      <c r="G10" s="57"/>
    </row>
    <row r="11" spans="2:7" s="56" customFormat="1" x14ac:dyDescent="0.35">
      <c r="B11" s="69"/>
      <c r="C11" s="57"/>
      <c r="D11" s="57"/>
      <c r="E11" s="57"/>
      <c r="F11" s="57"/>
      <c r="G11" s="57"/>
    </row>
    <row r="12" spans="2:7" x14ac:dyDescent="0.35">
      <c r="B12" s="25"/>
      <c r="C12" s="70"/>
      <c r="D12" s="70" t="s">
        <v>128</v>
      </c>
      <c r="E12" s="70"/>
      <c r="F12" s="70"/>
      <c r="G12" s="70"/>
    </row>
    <row r="13" spans="2:7" x14ac:dyDescent="0.35">
      <c r="B13" s="25"/>
      <c r="C13" s="25" t="s">
        <v>25</v>
      </c>
      <c r="D13" s="25" t="s">
        <v>44</v>
      </c>
      <c r="E13" s="25" t="s">
        <v>93</v>
      </c>
      <c r="F13" s="25" t="s">
        <v>55</v>
      </c>
      <c r="G13" s="25" t="s">
        <v>127</v>
      </c>
    </row>
    <row r="14" spans="2:7" x14ac:dyDescent="0.35">
      <c r="B14" s="25" t="s">
        <v>88</v>
      </c>
      <c r="C14" s="55">
        <v>100</v>
      </c>
      <c r="D14" s="55">
        <v>82.57</v>
      </c>
      <c r="E14" s="55">
        <v>82.57</v>
      </c>
      <c r="F14" s="55">
        <v>54.66</v>
      </c>
      <c r="G14" s="55">
        <v>51.04</v>
      </c>
    </row>
    <row r="15" spans="2:7" x14ac:dyDescent="0.35">
      <c r="B15" s="25" t="s">
        <v>89</v>
      </c>
      <c r="C15" s="55">
        <v>100</v>
      </c>
      <c r="D15" s="55">
        <v>75.31</v>
      </c>
      <c r="E15" s="55">
        <v>71.95</v>
      </c>
      <c r="F15" s="55">
        <v>49</v>
      </c>
      <c r="G15" s="55">
        <v>49.66</v>
      </c>
    </row>
    <row r="16" spans="2:7" x14ac:dyDescent="0.35">
      <c r="B16" s="25" t="s">
        <v>90</v>
      </c>
      <c r="C16" s="55">
        <v>100</v>
      </c>
      <c r="D16" s="55">
        <v>91.51</v>
      </c>
      <c r="E16" s="55">
        <v>51.83</v>
      </c>
      <c r="F16" s="55">
        <v>55.71</v>
      </c>
      <c r="G16" s="55">
        <v>55.43</v>
      </c>
    </row>
    <row r="17" spans="2:7" x14ac:dyDescent="0.35">
      <c r="B17" s="25" t="s">
        <v>91</v>
      </c>
      <c r="C17" s="55">
        <v>94.41</v>
      </c>
      <c r="D17" s="55">
        <v>68.02</v>
      </c>
      <c r="E17" s="55">
        <v>72.930000000000007</v>
      </c>
      <c r="F17" s="55">
        <v>70.599999999999994</v>
      </c>
      <c r="G17" s="55">
        <v>60.57</v>
      </c>
    </row>
    <row r="18" spans="2:7" x14ac:dyDescent="0.35">
      <c r="B18" s="25" t="s">
        <v>92</v>
      </c>
      <c r="C18" s="55">
        <v>100</v>
      </c>
      <c r="D18" s="55">
        <v>89.22</v>
      </c>
      <c r="E18" s="55">
        <v>51.49</v>
      </c>
      <c r="F18" s="55">
        <v>55.57</v>
      </c>
      <c r="G18" s="55">
        <v>55.14</v>
      </c>
    </row>
    <row r="19" spans="2:7" x14ac:dyDescent="0.35">
      <c r="B19" s="1"/>
      <c r="C19" s="1"/>
      <c r="D19" s="1"/>
      <c r="E19" s="1"/>
      <c r="F19" s="1"/>
      <c r="G19" s="1"/>
    </row>
  </sheetData>
  <mergeCells count="1">
    <mergeCell ref="C3:G3"/>
  </mergeCells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84"/>
  <sheetViews>
    <sheetView workbookViewId="0">
      <selection activeCell="K5" sqref="K5"/>
    </sheetView>
  </sheetViews>
  <sheetFormatPr defaultRowHeight="14.5" x14ac:dyDescent="0.35"/>
  <cols>
    <col min="2" max="2" width="10.54296875" customWidth="1"/>
    <col min="3" max="3" width="19.36328125" bestFit="1" customWidth="1"/>
    <col min="4" max="4" width="21.26953125" bestFit="1" customWidth="1"/>
    <col min="5" max="5" width="13" bestFit="1" customWidth="1"/>
    <col min="7" max="7" width="13" bestFit="1" customWidth="1"/>
  </cols>
  <sheetData>
    <row r="3" spans="2:8" ht="14.5" customHeight="1" x14ac:dyDescent="0.35"/>
    <row r="4" spans="2:8" ht="14.5" customHeight="1" x14ac:dyDescent="0.35">
      <c r="B4" s="25"/>
      <c r="C4" s="25" t="s">
        <v>44</v>
      </c>
      <c r="D4" s="25" t="s">
        <v>127</v>
      </c>
      <c r="E4" s="25" t="s">
        <v>55</v>
      </c>
      <c r="F4" s="25" t="s">
        <v>25</v>
      </c>
      <c r="G4" s="25" t="s">
        <v>45</v>
      </c>
      <c r="H4" s="25" t="s">
        <v>93</v>
      </c>
    </row>
    <row r="5" spans="2:8" x14ac:dyDescent="0.35">
      <c r="B5" s="25" t="s">
        <v>131</v>
      </c>
      <c r="C5" s="59">
        <v>76.67</v>
      </c>
      <c r="D5" s="59">
        <v>49.06</v>
      </c>
      <c r="E5" s="59">
        <v>58.8</v>
      </c>
      <c r="F5" s="59">
        <v>31.34</v>
      </c>
      <c r="G5" s="59">
        <v>31.48</v>
      </c>
      <c r="H5" s="59">
        <v>42.54</v>
      </c>
    </row>
    <row r="6" spans="2:8" x14ac:dyDescent="0.35">
      <c r="B6" s="25" t="s">
        <v>132</v>
      </c>
      <c r="C6" s="59">
        <v>23.33</v>
      </c>
      <c r="D6" s="59">
        <v>50.94</v>
      </c>
      <c r="E6" s="59">
        <v>41.2</v>
      </c>
      <c r="F6" s="59">
        <v>68.66</v>
      </c>
      <c r="G6" s="59">
        <v>68.52</v>
      </c>
      <c r="H6" s="59">
        <v>57.46</v>
      </c>
    </row>
    <row r="7" spans="2:8" x14ac:dyDescent="0.35">
      <c r="B7" s="25" t="s">
        <v>52</v>
      </c>
      <c r="C7" s="59">
        <v>89.22</v>
      </c>
      <c r="D7" s="59">
        <v>55.14</v>
      </c>
      <c r="E7" s="59">
        <v>55.57</v>
      </c>
      <c r="F7" s="59">
        <v>100</v>
      </c>
      <c r="G7" s="59">
        <v>100</v>
      </c>
      <c r="H7" s="59">
        <v>51.49</v>
      </c>
    </row>
    <row r="14" spans="2:8" ht="14.5" customHeight="1" x14ac:dyDescent="0.35"/>
    <row r="17" ht="14.5" customHeight="1" x14ac:dyDescent="0.35"/>
    <row r="18" ht="14.5" customHeight="1" x14ac:dyDescent="0.35"/>
    <row r="28" ht="14.5" customHeight="1" x14ac:dyDescent="0.35"/>
    <row r="31" ht="14.5" customHeight="1" x14ac:dyDescent="0.35"/>
    <row r="32" ht="14.5" customHeight="1" x14ac:dyDescent="0.35"/>
    <row r="42" ht="14.5" customHeight="1" x14ac:dyDescent="0.35"/>
    <row r="45" ht="14.5" customHeight="1" x14ac:dyDescent="0.35"/>
    <row r="46" ht="14.5" customHeight="1" x14ac:dyDescent="0.35"/>
    <row r="56" ht="14.5" customHeight="1" x14ac:dyDescent="0.35"/>
    <row r="59" ht="14.5" customHeight="1" x14ac:dyDescent="0.35"/>
    <row r="60" ht="14.5" customHeight="1" x14ac:dyDescent="0.35"/>
    <row r="70" ht="14.5" customHeight="1" x14ac:dyDescent="0.35"/>
    <row r="73" ht="14.5" customHeight="1" x14ac:dyDescent="0.35"/>
    <row r="74" ht="14.5" customHeight="1" x14ac:dyDescent="0.35"/>
    <row r="84" ht="14.5" customHeight="1" x14ac:dyDescent="0.35"/>
  </sheetData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A28" workbookViewId="0">
      <selection activeCell="B4" sqref="B4:B18"/>
    </sheetView>
  </sheetViews>
  <sheetFormatPr defaultRowHeight="14.5" x14ac:dyDescent="0.35"/>
  <cols>
    <col min="2" max="2" width="59.6328125" bestFit="1" customWidth="1"/>
    <col min="3" max="3" width="60.26953125" bestFit="1" customWidth="1"/>
  </cols>
  <sheetData>
    <row r="3" spans="2:4" x14ac:dyDescent="0.35">
      <c r="C3" s="33"/>
      <c r="D3" s="21"/>
    </row>
    <row r="4" spans="2:4" x14ac:dyDescent="0.35">
      <c r="B4" s="87" t="s">
        <v>44</v>
      </c>
      <c r="C4" s="1" t="s">
        <v>98</v>
      </c>
      <c r="D4" s="29">
        <v>48.8</v>
      </c>
    </row>
    <row r="5" spans="2:4" x14ac:dyDescent="0.35">
      <c r="B5" s="87"/>
      <c r="C5" s="1" t="s">
        <v>96</v>
      </c>
      <c r="D5" s="29">
        <v>28.8</v>
      </c>
    </row>
    <row r="6" spans="2:4" x14ac:dyDescent="0.35">
      <c r="B6" s="87"/>
      <c r="C6" s="1" t="s">
        <v>95</v>
      </c>
      <c r="D6" s="29">
        <v>22.4</v>
      </c>
    </row>
    <row r="7" spans="2:4" x14ac:dyDescent="0.35">
      <c r="B7" s="71"/>
      <c r="C7" s="1"/>
      <c r="D7" s="29"/>
    </row>
    <row r="8" spans="2:4" x14ac:dyDescent="0.35">
      <c r="B8" s="87" t="s">
        <v>56</v>
      </c>
      <c r="C8" s="1" t="s">
        <v>99</v>
      </c>
      <c r="D8" s="29">
        <v>29.03</v>
      </c>
    </row>
    <row r="9" spans="2:4" x14ac:dyDescent="0.35">
      <c r="B9" s="87"/>
      <c r="C9" s="1" t="s">
        <v>95</v>
      </c>
      <c r="D9" s="29">
        <v>23.79</v>
      </c>
    </row>
    <row r="10" spans="2:4" x14ac:dyDescent="0.35">
      <c r="B10" s="87"/>
      <c r="C10" s="1" t="s">
        <v>96</v>
      </c>
      <c r="D10" s="29">
        <v>15.82</v>
      </c>
    </row>
    <row r="11" spans="2:4" x14ac:dyDescent="0.35">
      <c r="B11" s="71"/>
      <c r="C11" s="1"/>
      <c r="D11" s="29"/>
    </row>
    <row r="12" spans="2:4" x14ac:dyDescent="0.35">
      <c r="B12" s="87" t="s">
        <v>64</v>
      </c>
      <c r="C12" s="1" t="s">
        <v>96</v>
      </c>
      <c r="D12" s="29">
        <v>23.86</v>
      </c>
    </row>
    <row r="13" spans="2:4" x14ac:dyDescent="0.35">
      <c r="B13" s="87"/>
      <c r="C13" s="1" t="s">
        <v>99</v>
      </c>
      <c r="D13" s="29">
        <v>20.21</v>
      </c>
    </row>
    <row r="14" spans="2:4" x14ac:dyDescent="0.35">
      <c r="B14" s="87"/>
      <c r="C14" s="1" t="s">
        <v>94</v>
      </c>
      <c r="D14" s="29">
        <v>19.21</v>
      </c>
    </row>
    <row r="15" spans="2:4" x14ac:dyDescent="0.35">
      <c r="B15" s="71"/>
      <c r="C15" s="1"/>
      <c r="D15" s="29"/>
    </row>
    <row r="16" spans="2:4" x14ac:dyDescent="0.35">
      <c r="B16" s="87" t="s">
        <v>54</v>
      </c>
      <c r="C16" s="1" t="s">
        <v>96</v>
      </c>
      <c r="D16" s="29">
        <v>34.46</v>
      </c>
    </row>
    <row r="17" spans="2:4" x14ac:dyDescent="0.35">
      <c r="B17" s="87"/>
      <c r="C17" s="1" t="s">
        <v>99</v>
      </c>
      <c r="D17" s="29">
        <v>16.11</v>
      </c>
    </row>
    <row r="18" spans="2:4" x14ac:dyDescent="0.35">
      <c r="B18" s="87"/>
      <c r="C18" s="1" t="s">
        <v>100</v>
      </c>
      <c r="D18" s="29">
        <v>19.03</v>
      </c>
    </row>
  </sheetData>
  <mergeCells count="4">
    <mergeCell ref="B16:B18"/>
    <mergeCell ref="B4:B6"/>
    <mergeCell ref="B8:B10"/>
    <mergeCell ref="B12:B14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5"/>
  <sheetViews>
    <sheetView workbookViewId="0">
      <selection activeCell="K11" sqref="K11"/>
    </sheetView>
  </sheetViews>
  <sheetFormatPr defaultRowHeight="14.5" x14ac:dyDescent="0.35"/>
  <cols>
    <col min="3" max="3" width="19.26953125" customWidth="1"/>
    <col min="5" max="5" width="14.36328125" customWidth="1"/>
    <col min="6" max="6" width="9.26953125" bestFit="1" customWidth="1"/>
  </cols>
  <sheetData>
    <row r="3" spans="3:6" x14ac:dyDescent="0.35">
      <c r="C3" s="1"/>
      <c r="D3" s="25" t="s">
        <v>131</v>
      </c>
      <c r="E3" s="25" t="s">
        <v>132</v>
      </c>
      <c r="F3" s="25" t="s">
        <v>52</v>
      </c>
    </row>
    <row r="4" spans="3:6" x14ac:dyDescent="0.35">
      <c r="C4" s="25" t="s">
        <v>60</v>
      </c>
      <c r="D4" s="29">
        <v>38.83</v>
      </c>
      <c r="E4" s="29">
        <v>30.4</v>
      </c>
      <c r="F4" s="29">
        <v>36.212312977444292</v>
      </c>
    </row>
    <row r="5" spans="3:6" x14ac:dyDescent="0.35">
      <c r="C5" s="25" t="s">
        <v>61</v>
      </c>
      <c r="D5" s="29">
        <v>61.17</v>
      </c>
      <c r="E5" s="29">
        <v>69.599999999999994</v>
      </c>
      <c r="F5" s="29">
        <v>63.788817068209561</v>
      </c>
    </row>
  </sheetData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"/>
  <sheetViews>
    <sheetView workbookViewId="0">
      <selection activeCell="J6" sqref="J6"/>
    </sheetView>
  </sheetViews>
  <sheetFormatPr defaultRowHeight="14.5" x14ac:dyDescent="0.35"/>
  <cols>
    <col min="2" max="2" width="14.54296875" bestFit="1" customWidth="1"/>
    <col min="4" max="4" width="10" bestFit="1" customWidth="1"/>
  </cols>
  <sheetData>
    <row r="3" spans="2:5" x14ac:dyDescent="0.35">
      <c r="B3" s="25"/>
      <c r="C3" s="25" t="s">
        <v>131</v>
      </c>
      <c r="D3" s="25" t="s">
        <v>132</v>
      </c>
      <c r="E3" s="25" t="s">
        <v>52</v>
      </c>
    </row>
    <row r="4" spans="2:5" x14ac:dyDescent="0.35">
      <c r="B4" s="25" t="s">
        <v>60</v>
      </c>
      <c r="C4" s="29">
        <v>46.51</v>
      </c>
      <c r="D4" s="29">
        <v>41.18</v>
      </c>
      <c r="E4" s="29">
        <v>43.466927035424888</v>
      </c>
    </row>
    <row r="5" spans="2:5" x14ac:dyDescent="0.35">
      <c r="B5" s="25" t="s">
        <v>61</v>
      </c>
      <c r="C5" s="29">
        <v>53.49</v>
      </c>
      <c r="D5" s="29">
        <v>58.82</v>
      </c>
      <c r="E5" s="29">
        <v>56.533072964575105</v>
      </c>
    </row>
  </sheetData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2:I14"/>
  <sheetViews>
    <sheetView topLeftCell="D10" workbookViewId="0">
      <selection activeCell="P14" sqref="P14"/>
    </sheetView>
  </sheetViews>
  <sheetFormatPr defaultRowHeight="14.5" x14ac:dyDescent="0.35"/>
  <cols>
    <col min="6" max="6" width="14.54296875" bestFit="1" customWidth="1"/>
    <col min="8" max="8" width="10" bestFit="1" customWidth="1"/>
  </cols>
  <sheetData>
    <row r="12" spans="6:9" x14ac:dyDescent="0.35">
      <c r="F12" s="25"/>
      <c r="G12" s="25" t="s">
        <v>131</v>
      </c>
      <c r="H12" s="25" t="s">
        <v>132</v>
      </c>
      <c r="I12" s="25" t="s">
        <v>52</v>
      </c>
    </row>
    <row r="13" spans="6:9" x14ac:dyDescent="0.35">
      <c r="F13" s="25" t="s">
        <v>60</v>
      </c>
      <c r="G13" s="29">
        <v>38.340000000000003</v>
      </c>
      <c r="H13" s="29">
        <v>39.29</v>
      </c>
      <c r="I13" s="29">
        <v>43.466927035424888</v>
      </c>
    </row>
    <row r="14" spans="6:9" x14ac:dyDescent="0.35">
      <c r="F14" s="25" t="s">
        <v>61</v>
      </c>
      <c r="G14" s="29">
        <v>61.66</v>
      </c>
      <c r="H14" s="29">
        <v>60.71</v>
      </c>
      <c r="I14" s="29">
        <v>56.533072964575105</v>
      </c>
    </row>
  </sheetData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"/>
  <sheetViews>
    <sheetView workbookViewId="0">
      <selection activeCell="L8" sqref="L8"/>
    </sheetView>
  </sheetViews>
  <sheetFormatPr defaultRowHeight="14.5" x14ac:dyDescent="0.35"/>
  <cols>
    <col min="2" max="2" width="14.54296875" bestFit="1" customWidth="1"/>
    <col min="3" max="3" width="6" bestFit="1" customWidth="1"/>
    <col min="4" max="4" width="10" bestFit="1" customWidth="1"/>
  </cols>
  <sheetData>
    <row r="3" spans="2:5" x14ac:dyDescent="0.35">
      <c r="B3" s="25"/>
      <c r="C3" s="25" t="s">
        <v>131</v>
      </c>
      <c r="D3" s="25" t="s">
        <v>132</v>
      </c>
      <c r="E3" s="25" t="s">
        <v>52</v>
      </c>
    </row>
    <row r="4" spans="2:5" x14ac:dyDescent="0.35">
      <c r="B4" s="25" t="s">
        <v>60</v>
      </c>
      <c r="C4" s="29">
        <v>64.94</v>
      </c>
      <c r="D4" s="29">
        <v>40.71</v>
      </c>
      <c r="E4" s="29">
        <v>38.806233507912189</v>
      </c>
    </row>
    <row r="5" spans="2:5" x14ac:dyDescent="0.35">
      <c r="B5" s="25" t="s">
        <v>61</v>
      </c>
      <c r="C5" s="29">
        <v>35.06</v>
      </c>
      <c r="D5" s="29">
        <v>59.29</v>
      </c>
      <c r="E5" s="29">
        <v>61.193766492087811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workbookViewId="0">
      <selection activeCell="J26" sqref="J26"/>
    </sheetView>
  </sheetViews>
  <sheetFormatPr defaultRowHeight="14.5" x14ac:dyDescent="0.35"/>
  <cols>
    <col min="2" max="2" width="20.1796875" bestFit="1" customWidth="1"/>
    <col min="5" max="5" width="19.36328125" bestFit="1" customWidth="1"/>
    <col min="6" max="6" width="21.7265625" bestFit="1" customWidth="1"/>
    <col min="7" max="7" width="13.453125" bestFit="1" customWidth="1"/>
    <col min="8" max="8" width="7.1796875" bestFit="1" customWidth="1"/>
    <col min="9" max="9" width="13" bestFit="1" customWidth="1"/>
  </cols>
  <sheetData>
    <row r="1" spans="2:8" x14ac:dyDescent="0.35">
      <c r="C1" s="72"/>
      <c r="D1" s="72"/>
      <c r="E1" s="72"/>
    </row>
    <row r="2" spans="2:8" x14ac:dyDescent="0.35">
      <c r="B2" s="1"/>
      <c r="C2" s="25" t="s">
        <v>44</v>
      </c>
      <c r="D2" s="25" t="s">
        <v>56</v>
      </c>
      <c r="E2" s="25" t="s">
        <v>64</v>
      </c>
      <c r="F2" s="25" t="s">
        <v>25</v>
      </c>
      <c r="G2" s="25" t="s">
        <v>45</v>
      </c>
      <c r="H2" s="25" t="s">
        <v>54</v>
      </c>
    </row>
    <row r="3" spans="2:8" x14ac:dyDescent="0.35">
      <c r="B3" s="25" t="s">
        <v>62</v>
      </c>
      <c r="C3" s="1">
        <v>84.63</v>
      </c>
      <c r="D3" s="1">
        <v>71.45</v>
      </c>
      <c r="E3" s="1">
        <v>89.44</v>
      </c>
      <c r="F3" s="1">
        <v>100</v>
      </c>
      <c r="G3" s="1">
        <v>100</v>
      </c>
      <c r="H3" s="1">
        <v>71.91</v>
      </c>
    </row>
    <row r="4" spans="2:8" x14ac:dyDescent="0.35">
      <c r="B4" s="25" t="s">
        <v>63</v>
      </c>
      <c r="C4" s="1">
        <v>0</v>
      </c>
      <c r="D4" s="1">
        <v>19.29</v>
      </c>
      <c r="E4" s="1">
        <v>8.41</v>
      </c>
      <c r="F4" s="1">
        <v>0</v>
      </c>
      <c r="G4" s="1">
        <v>0</v>
      </c>
      <c r="H4" s="1">
        <v>28.09</v>
      </c>
    </row>
    <row r="5" spans="2:8" x14ac:dyDescent="0.35">
      <c r="B5" s="25" t="s">
        <v>65</v>
      </c>
      <c r="C5" s="1">
        <v>3.01</v>
      </c>
      <c r="D5" s="1">
        <v>6.26</v>
      </c>
      <c r="E5" s="1">
        <v>2.14</v>
      </c>
      <c r="F5" s="1">
        <v>0</v>
      </c>
      <c r="G5" s="1">
        <v>0</v>
      </c>
      <c r="H5" s="1">
        <v>0</v>
      </c>
    </row>
    <row r="6" spans="2:8" x14ac:dyDescent="0.35">
      <c r="B6" s="25" t="s">
        <v>66</v>
      </c>
      <c r="C6" s="1">
        <v>12.36</v>
      </c>
      <c r="D6" s="1">
        <v>3.0100000000000002</v>
      </c>
      <c r="E6" s="1">
        <v>0</v>
      </c>
      <c r="F6" s="1">
        <v>0</v>
      </c>
      <c r="G6" s="1">
        <v>0</v>
      </c>
      <c r="H6" s="1">
        <v>0</v>
      </c>
    </row>
    <row r="18" ht="15" customHeight="1" x14ac:dyDescent="0.3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6"/>
  <sheetViews>
    <sheetView workbookViewId="0">
      <selection activeCell="B5" sqref="B5:B16"/>
    </sheetView>
  </sheetViews>
  <sheetFormatPr defaultRowHeight="14.5" x14ac:dyDescent="0.35"/>
  <sheetData>
    <row r="3" spans="2:11" x14ac:dyDescent="0.35">
      <c r="B3" s="37"/>
      <c r="C3" s="78" t="s">
        <v>34</v>
      </c>
      <c r="D3" s="78"/>
      <c r="E3" s="78"/>
      <c r="F3" s="78"/>
      <c r="G3" s="78"/>
      <c r="H3" s="78"/>
      <c r="I3" s="78"/>
      <c r="J3" s="78"/>
      <c r="K3" s="78"/>
    </row>
    <row r="4" spans="2:11" x14ac:dyDescent="0.35">
      <c r="B4" s="36"/>
      <c r="C4" s="36" t="s">
        <v>13</v>
      </c>
      <c r="D4" s="36" t="s">
        <v>14</v>
      </c>
      <c r="E4" s="36" t="s">
        <v>21</v>
      </c>
      <c r="F4" s="36" t="s">
        <v>15</v>
      </c>
      <c r="G4" s="36" t="s">
        <v>16</v>
      </c>
      <c r="H4" s="36" t="s">
        <v>17</v>
      </c>
      <c r="I4" s="36" t="s">
        <v>18</v>
      </c>
      <c r="J4" s="36" t="s">
        <v>19</v>
      </c>
      <c r="K4" s="36" t="s">
        <v>20</v>
      </c>
    </row>
    <row r="5" spans="2:11" x14ac:dyDescent="0.35">
      <c r="B5" s="75" t="s">
        <v>101</v>
      </c>
      <c r="C5" s="24">
        <v>20.75</v>
      </c>
      <c r="D5" s="24">
        <v>11.19</v>
      </c>
      <c r="E5" s="24">
        <v>5.46</v>
      </c>
      <c r="F5" s="24">
        <v>5.44</v>
      </c>
      <c r="G5" s="24">
        <v>16.07</v>
      </c>
      <c r="H5" s="24">
        <v>6.67</v>
      </c>
      <c r="I5" s="24">
        <v>18.54</v>
      </c>
      <c r="J5" s="24">
        <v>7.01</v>
      </c>
      <c r="K5" s="24">
        <v>8.8800000000000008</v>
      </c>
    </row>
    <row r="6" spans="2:11" x14ac:dyDescent="0.35">
      <c r="B6" s="75" t="s">
        <v>102</v>
      </c>
      <c r="C6" s="24">
        <v>20.59</v>
      </c>
      <c r="D6" s="24">
        <v>13.95</v>
      </c>
      <c r="E6" s="24">
        <v>6.27</v>
      </c>
      <c r="F6" s="24">
        <v>7.08</v>
      </c>
      <c r="G6" s="24">
        <v>15.97</v>
      </c>
      <c r="H6" s="24">
        <v>7.53</v>
      </c>
      <c r="I6" s="24">
        <v>16.23</v>
      </c>
      <c r="J6" s="24">
        <v>5.72</v>
      </c>
      <c r="K6" s="24">
        <v>6.66</v>
      </c>
    </row>
    <row r="7" spans="2:11" x14ac:dyDescent="0.35">
      <c r="B7" s="75" t="s">
        <v>103</v>
      </c>
      <c r="C7" s="24">
        <v>21.02</v>
      </c>
      <c r="D7" s="24">
        <v>13.46</v>
      </c>
      <c r="E7" s="24">
        <v>6.74</v>
      </c>
      <c r="F7" s="24">
        <v>6.28</v>
      </c>
      <c r="G7" s="24">
        <v>15.35</v>
      </c>
      <c r="H7" s="24">
        <v>7.3</v>
      </c>
      <c r="I7" s="24">
        <v>16.37</v>
      </c>
      <c r="J7" s="24">
        <v>5.54</v>
      </c>
      <c r="K7" s="24">
        <v>7.93</v>
      </c>
    </row>
    <row r="8" spans="2:11" x14ac:dyDescent="0.35">
      <c r="B8" s="75" t="s">
        <v>88</v>
      </c>
      <c r="C8" s="24">
        <v>20.64</v>
      </c>
      <c r="D8" s="24">
        <v>14.21</v>
      </c>
      <c r="E8" s="24">
        <v>6.86</v>
      </c>
      <c r="F8" s="24">
        <v>6.13</v>
      </c>
      <c r="G8" s="24">
        <v>15.51</v>
      </c>
      <c r="H8" s="24">
        <v>7.46</v>
      </c>
      <c r="I8" s="24">
        <v>15.85</v>
      </c>
      <c r="J8" s="24">
        <v>5.81</v>
      </c>
      <c r="K8" s="24">
        <v>7.52</v>
      </c>
    </row>
    <row r="9" spans="2:11" x14ac:dyDescent="0.35">
      <c r="B9" s="75" t="s">
        <v>89</v>
      </c>
      <c r="C9" s="24">
        <v>20.64</v>
      </c>
      <c r="D9" s="24">
        <v>14.21</v>
      </c>
      <c r="E9" s="24">
        <v>6.86</v>
      </c>
      <c r="F9" s="24">
        <v>6.13</v>
      </c>
      <c r="G9" s="24">
        <v>15.51</v>
      </c>
      <c r="H9" s="24">
        <v>7.46</v>
      </c>
      <c r="I9" s="24">
        <v>15.85</v>
      </c>
      <c r="J9" s="24">
        <v>5.81</v>
      </c>
      <c r="K9" s="24">
        <v>7.52</v>
      </c>
    </row>
    <row r="10" spans="2:11" x14ac:dyDescent="0.35">
      <c r="B10" s="61"/>
      <c r="C10" s="78" t="s">
        <v>33</v>
      </c>
      <c r="D10" s="78"/>
      <c r="E10" s="78"/>
      <c r="F10" s="78"/>
      <c r="G10" s="78"/>
      <c r="H10" s="78"/>
      <c r="I10" s="78"/>
      <c r="J10" s="78"/>
      <c r="K10" s="78"/>
    </row>
    <row r="11" spans="2:11" x14ac:dyDescent="0.35">
      <c r="B11" s="61"/>
      <c r="C11" s="36" t="s">
        <v>13</v>
      </c>
      <c r="D11" s="36" t="s">
        <v>14</v>
      </c>
      <c r="E11" s="36" t="s">
        <v>21</v>
      </c>
      <c r="F11" s="36" t="s">
        <v>15</v>
      </c>
      <c r="G11" s="36" t="s">
        <v>16</v>
      </c>
      <c r="H11" s="36" t="s">
        <v>17</v>
      </c>
      <c r="I11" s="36" t="s">
        <v>18</v>
      </c>
      <c r="J11" s="36" t="s">
        <v>19</v>
      </c>
      <c r="K11" s="36" t="s">
        <v>20</v>
      </c>
    </row>
    <row r="12" spans="2:11" x14ac:dyDescent="0.35">
      <c r="B12" s="75" t="s">
        <v>101</v>
      </c>
      <c r="C12" s="24">
        <v>35.380000000000003</v>
      </c>
      <c r="D12" s="24">
        <v>6.13</v>
      </c>
      <c r="E12" s="24">
        <v>3.19</v>
      </c>
      <c r="F12" s="24">
        <v>6.37</v>
      </c>
      <c r="G12" s="24">
        <v>14.63</v>
      </c>
      <c r="H12" s="24">
        <v>3.86</v>
      </c>
      <c r="I12" s="24">
        <v>19.57</v>
      </c>
      <c r="J12" s="24">
        <v>4.83</v>
      </c>
      <c r="K12" s="24">
        <v>6.04</v>
      </c>
    </row>
    <row r="13" spans="2:11" x14ac:dyDescent="0.35">
      <c r="B13" s="75" t="s">
        <v>102</v>
      </c>
      <c r="C13" s="24">
        <v>35.15</v>
      </c>
      <c r="D13" s="24">
        <v>7.34</v>
      </c>
      <c r="E13" s="24">
        <v>3.92</v>
      </c>
      <c r="F13" s="24">
        <v>8.01</v>
      </c>
      <c r="G13" s="24">
        <v>14.11</v>
      </c>
      <c r="H13" s="24">
        <v>4.99</v>
      </c>
      <c r="I13" s="24">
        <v>18.600000000000001</v>
      </c>
      <c r="J13" s="24">
        <v>3.83</v>
      </c>
      <c r="K13" s="24">
        <v>4.0599999999999996</v>
      </c>
    </row>
    <row r="14" spans="2:11" x14ac:dyDescent="0.35">
      <c r="B14" s="75" t="s">
        <v>103</v>
      </c>
      <c r="C14" s="24">
        <v>33.799999999999997</v>
      </c>
      <c r="D14" s="24">
        <v>7.66</v>
      </c>
      <c r="E14" s="24">
        <v>3.64</v>
      </c>
      <c r="F14" s="24">
        <v>7.45</v>
      </c>
      <c r="G14" s="24">
        <v>14.49</v>
      </c>
      <c r="H14" s="24">
        <v>5.26</v>
      </c>
      <c r="I14" s="24">
        <v>20.27</v>
      </c>
      <c r="J14" s="24">
        <v>3.84</v>
      </c>
      <c r="K14" s="24">
        <v>3.59</v>
      </c>
    </row>
    <row r="15" spans="2:11" x14ac:dyDescent="0.35">
      <c r="B15" s="75" t="s">
        <v>88</v>
      </c>
      <c r="C15" s="24">
        <v>34.03</v>
      </c>
      <c r="D15" s="24">
        <v>7.82</v>
      </c>
      <c r="E15" s="24">
        <v>3.72</v>
      </c>
      <c r="F15" s="24">
        <v>6.99</v>
      </c>
      <c r="G15" s="24">
        <v>15</v>
      </c>
      <c r="H15" s="24">
        <v>5.03</v>
      </c>
      <c r="I15" s="24">
        <v>19.34</v>
      </c>
      <c r="J15" s="24">
        <v>3.97</v>
      </c>
      <c r="K15" s="24">
        <v>4.0999999999999996</v>
      </c>
    </row>
    <row r="16" spans="2:11" x14ac:dyDescent="0.35">
      <c r="B16" s="75" t="s">
        <v>89</v>
      </c>
      <c r="C16" s="24">
        <v>32.9</v>
      </c>
      <c r="D16" s="24">
        <v>8.17</v>
      </c>
      <c r="E16" s="24">
        <v>3.99</v>
      </c>
      <c r="F16" s="24">
        <v>7.2</v>
      </c>
      <c r="G16" s="24">
        <v>14.09</v>
      </c>
      <c r="H16" s="24">
        <v>5.88</v>
      </c>
      <c r="I16" s="24">
        <v>19.46</v>
      </c>
      <c r="J16" s="24">
        <v>4.12</v>
      </c>
      <c r="K16" s="24">
        <v>4.18</v>
      </c>
    </row>
  </sheetData>
  <mergeCells count="2">
    <mergeCell ref="C3:K3"/>
    <mergeCell ref="C10:K10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8"/>
  <sheetViews>
    <sheetView workbookViewId="0">
      <selection activeCell="F14" sqref="F14"/>
    </sheetView>
  </sheetViews>
  <sheetFormatPr defaultRowHeight="14.5" x14ac:dyDescent="0.35"/>
  <cols>
    <col min="2" max="2" width="63" bestFit="1" customWidth="1"/>
  </cols>
  <sheetData>
    <row r="2" spans="2:4" ht="15" customHeight="1" x14ac:dyDescent="0.35">
      <c r="B2" s="1" t="s">
        <v>80</v>
      </c>
      <c r="C2" s="29">
        <v>1.2091590345662775</v>
      </c>
      <c r="D2" s="31">
        <v>94362.04</v>
      </c>
    </row>
    <row r="3" spans="2:4" ht="15" customHeight="1" x14ac:dyDescent="0.35">
      <c r="B3" s="1" t="s">
        <v>79</v>
      </c>
      <c r="C3" s="29">
        <v>1.7183526257816193</v>
      </c>
      <c r="D3" s="31">
        <v>134099.20000000001</v>
      </c>
    </row>
    <row r="4" spans="2:4" ht="26.5" customHeight="1" x14ac:dyDescent="0.35">
      <c r="B4" s="1" t="s">
        <v>73</v>
      </c>
      <c r="C4" s="29">
        <v>3.1422450000170041</v>
      </c>
      <c r="D4" s="31">
        <v>245218.9</v>
      </c>
    </row>
    <row r="5" spans="2:4" x14ac:dyDescent="0.35">
      <c r="B5" s="25" t="s">
        <v>74</v>
      </c>
      <c r="C5" s="29">
        <v>3.1377113923668354</v>
      </c>
      <c r="D5" s="31">
        <v>244865.1</v>
      </c>
    </row>
    <row r="6" spans="2:4" x14ac:dyDescent="0.35">
      <c r="B6" s="25" t="s">
        <v>67</v>
      </c>
      <c r="C6" s="29">
        <v>3.3705412330757243</v>
      </c>
      <c r="D6" s="31">
        <v>263035</v>
      </c>
    </row>
    <row r="7" spans="2:4" x14ac:dyDescent="0.35">
      <c r="B7" s="25" t="s">
        <v>78</v>
      </c>
      <c r="C7" s="29">
        <v>3.7963082425418175</v>
      </c>
      <c r="D7" s="31">
        <v>296261.59999999998</v>
      </c>
    </row>
    <row r="8" spans="2:4" x14ac:dyDescent="0.35">
      <c r="B8" s="25" t="s">
        <v>72</v>
      </c>
      <c r="C8" s="29">
        <v>4.3486779755343941</v>
      </c>
      <c r="D8" s="31">
        <v>339368.2</v>
      </c>
    </row>
    <row r="9" spans="2:4" ht="15" customHeight="1" x14ac:dyDescent="0.35">
      <c r="B9" s="25" t="s">
        <v>77</v>
      </c>
      <c r="C9" s="29">
        <v>4.4432379085294658</v>
      </c>
      <c r="D9" s="31">
        <v>346747.6</v>
      </c>
    </row>
    <row r="10" spans="2:4" ht="26.5" customHeight="1" x14ac:dyDescent="0.35">
      <c r="B10" s="25" t="s">
        <v>69</v>
      </c>
      <c r="C10" s="29">
        <v>4.5998101107789982</v>
      </c>
      <c r="D10" s="31">
        <v>358966.4</v>
      </c>
    </row>
    <row r="11" spans="2:4" x14ac:dyDescent="0.35">
      <c r="B11" s="25" t="s">
        <v>76</v>
      </c>
      <c r="C11" s="29">
        <v>6.3699699036879016</v>
      </c>
      <c r="D11" s="31">
        <v>497108.6</v>
      </c>
    </row>
    <row r="12" spans="2:4" x14ac:dyDescent="0.35">
      <c r="B12" s="25" t="s">
        <v>71</v>
      </c>
      <c r="C12" s="29">
        <v>6.7152660180655381</v>
      </c>
      <c r="D12" s="31">
        <v>524055.3</v>
      </c>
    </row>
    <row r="13" spans="2:4" x14ac:dyDescent="0.35">
      <c r="B13" s="25" t="s">
        <v>68</v>
      </c>
      <c r="C13" s="29">
        <v>6.8091698721694609</v>
      </c>
      <c r="D13" s="31">
        <v>531383.5</v>
      </c>
    </row>
    <row r="14" spans="2:4" x14ac:dyDescent="0.35">
      <c r="B14" s="25" t="s">
        <v>81</v>
      </c>
      <c r="C14" s="29">
        <v>11.401964295587048</v>
      </c>
      <c r="D14" s="31">
        <v>889802.4</v>
      </c>
    </row>
    <row r="15" spans="2:4" ht="15" customHeight="1" x14ac:dyDescent="0.35">
      <c r="B15" s="25" t="s">
        <v>70</v>
      </c>
      <c r="C15" s="29">
        <v>12.102409240346319</v>
      </c>
      <c r="D15" s="31">
        <v>944464.7</v>
      </c>
    </row>
    <row r="16" spans="2:4" ht="26.5" customHeight="1" x14ac:dyDescent="0.35">
      <c r="B16" s="25" t="s">
        <v>75</v>
      </c>
      <c r="C16" s="29">
        <v>26.835177146951604</v>
      </c>
      <c r="D16" s="31">
        <v>2094201</v>
      </c>
    </row>
    <row r="17" spans="2:4" x14ac:dyDescent="0.35">
      <c r="B17" s="1"/>
      <c r="C17" s="1"/>
      <c r="D17" s="31">
        <v>7803939.5399999991</v>
      </c>
    </row>
    <row r="21" spans="2:4" ht="15" customHeight="1" x14ac:dyDescent="0.35"/>
    <row r="22" spans="2:4" ht="26.5" customHeight="1" x14ac:dyDescent="0.35"/>
    <row r="27" spans="2:4" ht="15" customHeight="1" x14ac:dyDescent="0.35"/>
    <row r="28" spans="2:4" ht="26.5" customHeight="1" x14ac:dyDescent="0.35"/>
    <row r="33" ht="15" customHeight="1" x14ac:dyDescent="0.35"/>
    <row r="34" ht="26.5" customHeight="1" x14ac:dyDescent="0.35"/>
    <row r="39" ht="15" customHeight="1" x14ac:dyDescent="0.35"/>
    <row r="40" ht="26.5" customHeight="1" x14ac:dyDescent="0.35"/>
    <row r="45" ht="15" customHeight="1" x14ac:dyDescent="0.35"/>
    <row r="46" ht="26.5" customHeight="1" x14ac:dyDescent="0.35"/>
    <row r="51" ht="15" customHeight="1" x14ac:dyDescent="0.35"/>
    <row r="52" ht="26.5" customHeight="1" x14ac:dyDescent="0.35"/>
    <row r="57" ht="15" customHeight="1" x14ac:dyDescent="0.35"/>
    <row r="58" ht="26.5" customHeight="1" x14ac:dyDescent="0.35"/>
    <row r="63" ht="15" customHeight="1" x14ac:dyDescent="0.35"/>
    <row r="64" ht="26.5" customHeight="1" x14ac:dyDescent="0.35"/>
    <row r="69" ht="15" customHeight="1" x14ac:dyDescent="0.35"/>
    <row r="70" ht="26.5" customHeight="1" x14ac:dyDescent="0.35"/>
    <row r="75" ht="15" customHeight="1" x14ac:dyDescent="0.35"/>
    <row r="76" ht="26.5" customHeight="1" x14ac:dyDescent="0.35"/>
    <row r="81" ht="15" customHeight="1" x14ac:dyDescent="0.35"/>
    <row r="82" ht="26.5" customHeight="1" x14ac:dyDescent="0.35"/>
    <row r="87" ht="15" customHeight="1" x14ac:dyDescent="0.35"/>
    <row r="88" ht="26.5" customHeight="1" x14ac:dyDescent="0.35"/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M6"/>
  <sheetViews>
    <sheetView topLeftCell="B1" workbookViewId="0">
      <selection activeCell="M13" sqref="M13"/>
    </sheetView>
  </sheetViews>
  <sheetFormatPr defaultRowHeight="14.5" x14ac:dyDescent="0.35"/>
  <cols>
    <col min="3" max="3" width="21.6328125" bestFit="1" customWidth="1"/>
    <col min="5" max="5" width="8.81640625" bestFit="1" customWidth="1"/>
    <col min="9" max="9" width="8.81640625" customWidth="1"/>
    <col min="11" max="11" width="9.26953125" bestFit="1" customWidth="1"/>
  </cols>
  <sheetData>
    <row r="4" spans="3:13" s="17" customFormat="1" x14ac:dyDescent="0.35">
      <c r="C4" s="25"/>
      <c r="D4" s="25" t="s">
        <v>13</v>
      </c>
      <c r="E4" s="25" t="s">
        <v>14</v>
      </c>
      <c r="F4" s="25" t="s">
        <v>21</v>
      </c>
      <c r="G4" s="25" t="s">
        <v>15</v>
      </c>
      <c r="H4" s="25" t="s">
        <v>16</v>
      </c>
      <c r="I4" s="25" t="s">
        <v>17</v>
      </c>
      <c r="J4" s="25" t="s">
        <v>18</v>
      </c>
      <c r="K4" s="25" t="s">
        <v>19</v>
      </c>
      <c r="L4" s="25" t="s">
        <v>20</v>
      </c>
      <c r="M4" s="25" t="s">
        <v>52</v>
      </c>
    </row>
    <row r="5" spans="3:13" x14ac:dyDescent="0.35">
      <c r="C5" s="1" t="s">
        <v>82</v>
      </c>
      <c r="D5" s="32">
        <v>10.83</v>
      </c>
      <c r="E5" s="32">
        <v>7.25</v>
      </c>
      <c r="F5" s="32">
        <v>27.56</v>
      </c>
      <c r="G5" s="32">
        <v>0</v>
      </c>
      <c r="H5" s="32">
        <v>69.28</v>
      </c>
      <c r="I5" s="32">
        <v>25.44</v>
      </c>
      <c r="J5" s="32">
        <v>7.91</v>
      </c>
      <c r="K5" s="32">
        <v>4.29</v>
      </c>
      <c r="L5" s="32">
        <v>51.58</v>
      </c>
      <c r="M5" s="32">
        <v>44.770538646657521</v>
      </c>
    </row>
    <row r="6" spans="3:13" x14ac:dyDescent="0.35">
      <c r="C6" s="1" t="s">
        <v>83</v>
      </c>
      <c r="D6" s="32">
        <v>89.17</v>
      </c>
      <c r="E6" s="32">
        <v>92.75</v>
      </c>
      <c r="F6" s="32">
        <v>72.44</v>
      </c>
      <c r="G6" s="32">
        <v>100</v>
      </c>
      <c r="H6" s="32">
        <v>30.72</v>
      </c>
      <c r="I6" s="32">
        <v>74.56</v>
      </c>
      <c r="J6" s="32">
        <v>92.09</v>
      </c>
      <c r="K6" s="32">
        <v>95.71</v>
      </c>
      <c r="L6" s="32">
        <v>48.42</v>
      </c>
      <c r="M6" s="32">
        <v>55.229461353342479</v>
      </c>
    </row>
  </sheetData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5"/>
  <sheetViews>
    <sheetView topLeftCell="A7" workbookViewId="0">
      <selection activeCell="I11" sqref="I11"/>
    </sheetView>
  </sheetViews>
  <sheetFormatPr defaultRowHeight="14.5" x14ac:dyDescent="0.35"/>
  <cols>
    <col min="2" max="2" width="59.36328125" customWidth="1"/>
    <col min="11" max="11" width="11.453125" customWidth="1"/>
  </cols>
  <sheetData>
    <row r="3" spans="2:12" x14ac:dyDescent="0.35">
      <c r="B3" s="1"/>
      <c r="C3" s="1" t="s">
        <v>13</v>
      </c>
      <c r="D3" s="1" t="s">
        <v>14</v>
      </c>
      <c r="E3" s="1" t="s">
        <v>21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52</v>
      </c>
    </row>
    <row r="4" spans="2:12" x14ac:dyDescent="0.35">
      <c r="B4" s="1" t="s">
        <v>97</v>
      </c>
      <c r="C4" s="16">
        <v>93.04</v>
      </c>
      <c r="D4" s="16">
        <v>90.18</v>
      </c>
      <c r="E4" s="16">
        <v>97.93</v>
      </c>
      <c r="F4" s="16">
        <v>92.6</v>
      </c>
      <c r="G4" s="16">
        <v>82.3</v>
      </c>
      <c r="H4" s="16">
        <v>100</v>
      </c>
      <c r="I4" s="16">
        <v>84.08</v>
      </c>
      <c r="J4" s="16">
        <v>100</v>
      </c>
      <c r="K4" s="16">
        <v>63.37</v>
      </c>
      <c r="L4" s="16">
        <v>90.34</v>
      </c>
    </row>
    <row r="5" spans="2:12" x14ac:dyDescent="0.35">
      <c r="B5" s="1" t="s">
        <v>84</v>
      </c>
      <c r="C5" s="16">
        <v>6.96</v>
      </c>
      <c r="D5" s="16">
        <v>9.82</v>
      </c>
      <c r="E5" s="16">
        <v>2.0699999999999998</v>
      </c>
      <c r="F5" s="16">
        <v>7.4</v>
      </c>
      <c r="G5" s="16">
        <v>17.7</v>
      </c>
      <c r="H5" s="16">
        <v>0</v>
      </c>
      <c r="I5" s="16">
        <v>15.92</v>
      </c>
      <c r="J5" s="16">
        <v>0</v>
      </c>
      <c r="K5" s="16">
        <v>36.630000000000003</v>
      </c>
      <c r="L5" s="16">
        <v>9.66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workbookViewId="0">
      <selection activeCell="M8" sqref="M8"/>
    </sheetView>
  </sheetViews>
  <sheetFormatPr defaultRowHeight="14.5" x14ac:dyDescent="0.35"/>
  <sheetData>
    <row r="3" spans="2:3" ht="14.5" customHeight="1" x14ac:dyDescent="0.35">
      <c r="B3" s="25" t="s">
        <v>12</v>
      </c>
      <c r="C3" s="25" t="s">
        <v>11</v>
      </c>
    </row>
    <row r="4" spans="2:3" x14ac:dyDescent="0.35">
      <c r="B4" s="73">
        <v>64525</v>
      </c>
      <c r="C4" s="73">
        <v>50822</v>
      </c>
    </row>
    <row r="5" spans="2:3" x14ac:dyDescent="0.35">
      <c r="B5" s="55">
        <v>55.94</v>
      </c>
      <c r="C5" s="55">
        <v>44.06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7"/>
  <sheetViews>
    <sheetView workbookViewId="0">
      <selection activeCell="B4" sqref="B4:B5"/>
    </sheetView>
  </sheetViews>
  <sheetFormatPr defaultRowHeight="14.5" x14ac:dyDescent="0.35"/>
  <cols>
    <col min="2" max="2" width="11.1796875" bestFit="1" customWidth="1"/>
  </cols>
  <sheetData>
    <row r="4" spans="2:3" x14ac:dyDescent="0.35">
      <c r="B4" s="25" t="s">
        <v>140</v>
      </c>
      <c r="C4" s="29">
        <v>51.06</v>
      </c>
    </row>
    <row r="5" spans="2:3" ht="14.5" customHeight="1" x14ac:dyDescent="0.35">
      <c r="B5" s="25" t="s">
        <v>141</v>
      </c>
      <c r="C5" s="29">
        <v>48.94</v>
      </c>
    </row>
    <row r="11" spans="2:3" ht="14.5" customHeight="1" x14ac:dyDescent="0.35"/>
    <row r="17" ht="14.5" customHeight="1" x14ac:dyDescent="0.35"/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3" sqref="B3"/>
    </sheetView>
  </sheetViews>
  <sheetFormatPr defaultRowHeight="14.5" x14ac:dyDescent="0.35"/>
  <cols>
    <col min="2" max="2" width="30.90625" bestFit="1" customWidth="1"/>
  </cols>
  <sheetData>
    <row r="3" spans="2:4" x14ac:dyDescent="0.35">
      <c r="B3" s="17" t="s">
        <v>142</v>
      </c>
    </row>
    <row r="5" spans="2:4" x14ac:dyDescent="0.35">
      <c r="B5" s="25" t="s">
        <v>143</v>
      </c>
      <c r="C5" s="31">
        <v>15432.61</v>
      </c>
      <c r="D5" s="29">
        <v>26.43371273712366</v>
      </c>
    </row>
    <row r="6" spans="2:4" x14ac:dyDescent="0.35">
      <c r="B6" s="25" t="s">
        <v>144</v>
      </c>
      <c r="C6" s="31">
        <v>12668.15</v>
      </c>
      <c r="D6" s="29">
        <v>21.698613391434961</v>
      </c>
    </row>
    <row r="7" spans="2:4" x14ac:dyDescent="0.35">
      <c r="B7" s="25" t="s">
        <v>145</v>
      </c>
      <c r="C7" s="31">
        <v>11596.81</v>
      </c>
      <c r="D7" s="29">
        <v>19.863570984234229</v>
      </c>
    </row>
    <row r="8" spans="2:4" x14ac:dyDescent="0.35">
      <c r="B8" s="25" t="s">
        <v>146</v>
      </c>
      <c r="C8" s="31">
        <v>9659.8240000000005</v>
      </c>
      <c r="D8" s="29">
        <v>16.545808693874388</v>
      </c>
    </row>
    <row r="9" spans="2:4" x14ac:dyDescent="0.35">
      <c r="B9" s="25" t="s">
        <v>147</v>
      </c>
      <c r="C9" s="31">
        <v>5182.7290000000003</v>
      </c>
      <c r="D9" s="29">
        <v>8.8772261840583138</v>
      </c>
    </row>
    <row r="10" spans="2:4" x14ac:dyDescent="0.35">
      <c r="B10" s="25" t="s">
        <v>148</v>
      </c>
      <c r="C10" s="31">
        <v>3842.1790000000001</v>
      </c>
      <c r="D10" s="29">
        <v>6.5810680092744542</v>
      </c>
    </row>
    <row r="11" spans="2:4" x14ac:dyDescent="0.35">
      <c r="B11" s="25" t="s">
        <v>10</v>
      </c>
      <c r="C11" s="31">
        <v>58382.301999999996</v>
      </c>
      <c r="D11" s="29">
        <v>100</v>
      </c>
    </row>
    <row r="12" spans="2:4" x14ac:dyDescent="0.35">
      <c r="B12" s="17"/>
    </row>
    <row r="13" spans="2:4" x14ac:dyDescent="0.35">
      <c r="B13" s="25" t="s">
        <v>148</v>
      </c>
      <c r="C13" s="29">
        <v>6.5810680092744542</v>
      </c>
    </row>
    <row r="14" spans="2:4" x14ac:dyDescent="0.35">
      <c r="B14" s="25" t="s">
        <v>147</v>
      </c>
      <c r="C14" s="29">
        <v>8.8772261840583138</v>
      </c>
    </row>
    <row r="15" spans="2:4" x14ac:dyDescent="0.35">
      <c r="B15" s="25" t="s">
        <v>146</v>
      </c>
      <c r="C15" s="29">
        <v>16.545808693874388</v>
      </c>
    </row>
    <row r="16" spans="2:4" x14ac:dyDescent="0.35">
      <c r="B16" s="25" t="s">
        <v>145</v>
      </c>
      <c r="C16" s="29">
        <v>19.863570984234229</v>
      </c>
    </row>
    <row r="17" spans="2:3" x14ac:dyDescent="0.35">
      <c r="B17" s="25" t="s">
        <v>144</v>
      </c>
      <c r="C17" s="29">
        <v>21.698613391434961</v>
      </c>
    </row>
    <row r="18" spans="2:3" x14ac:dyDescent="0.35">
      <c r="B18" s="25" t="s">
        <v>143</v>
      </c>
      <c r="C18" s="29">
        <v>26.43371273712366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6"/>
  <sheetViews>
    <sheetView workbookViewId="0">
      <selection activeCell="D20" sqref="D20"/>
    </sheetView>
  </sheetViews>
  <sheetFormatPr defaultRowHeight="14.5" x14ac:dyDescent="0.35"/>
  <cols>
    <col min="2" max="2" width="10.1796875" style="17" bestFit="1" customWidth="1"/>
  </cols>
  <sheetData>
    <row r="3" spans="2:4" x14ac:dyDescent="0.35">
      <c r="B3" s="25" t="s">
        <v>135</v>
      </c>
      <c r="C3" s="31">
        <v>18265.259999999998</v>
      </c>
      <c r="D3" s="29">
        <v>36.038732572220866</v>
      </c>
    </row>
    <row r="4" spans="2:4" x14ac:dyDescent="0.35">
      <c r="B4" s="25" t="s">
        <v>136</v>
      </c>
      <c r="C4" s="31">
        <v>12505.27</v>
      </c>
      <c r="D4" s="29">
        <v>24.67383882153424</v>
      </c>
    </row>
    <row r="5" spans="2:4" x14ac:dyDescent="0.35">
      <c r="B5" s="25" t="s">
        <v>137</v>
      </c>
      <c r="C5" s="31">
        <v>10025.35</v>
      </c>
      <c r="D5" s="29">
        <v>19.780770029712937</v>
      </c>
    </row>
    <row r="6" spans="2:4" x14ac:dyDescent="0.35">
      <c r="B6" s="25" t="s">
        <v>138</v>
      </c>
      <c r="C6" s="31">
        <v>7176.2929999999997</v>
      </c>
      <c r="D6" s="29">
        <v>14.159366156676697</v>
      </c>
    </row>
    <row r="7" spans="2:4" x14ac:dyDescent="0.35">
      <c r="B7" s="25" t="s">
        <v>139</v>
      </c>
      <c r="C7" s="31">
        <v>2710.1309999999999</v>
      </c>
      <c r="D7" s="29">
        <v>5.347292419855262</v>
      </c>
    </row>
    <row r="8" spans="2:4" x14ac:dyDescent="0.35">
      <c r="B8" s="25" t="s">
        <v>10</v>
      </c>
      <c r="C8" s="31">
        <v>50682.303999999996</v>
      </c>
      <c r="D8" s="29">
        <v>100</v>
      </c>
    </row>
    <row r="12" spans="2:4" x14ac:dyDescent="0.35">
      <c r="B12" s="25" t="s">
        <v>135</v>
      </c>
      <c r="C12" s="29">
        <v>36.038732572220866</v>
      </c>
    </row>
    <row r="13" spans="2:4" x14ac:dyDescent="0.35">
      <c r="B13" s="25" t="s">
        <v>136</v>
      </c>
      <c r="C13" s="29">
        <v>24.67383882153424</v>
      </c>
    </row>
    <row r="14" spans="2:4" x14ac:dyDescent="0.35">
      <c r="B14" s="25" t="s">
        <v>137</v>
      </c>
      <c r="C14" s="29">
        <v>19.780770029712937</v>
      </c>
    </row>
    <row r="15" spans="2:4" x14ac:dyDescent="0.35">
      <c r="B15" s="25" t="s">
        <v>138</v>
      </c>
      <c r="C15" s="29">
        <v>14.159366156676697</v>
      </c>
    </row>
    <row r="16" spans="2:4" x14ac:dyDescent="0.35">
      <c r="B16" s="25" t="s">
        <v>139</v>
      </c>
      <c r="C16" s="29">
        <v>5.347292419855262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5"/>
  <sheetViews>
    <sheetView workbookViewId="0">
      <selection activeCell="I10" sqref="I10"/>
    </sheetView>
  </sheetViews>
  <sheetFormatPr defaultRowHeight="14.5" x14ac:dyDescent="0.35"/>
  <cols>
    <col min="3" max="3" width="34" bestFit="1" customWidth="1"/>
    <col min="4" max="4" width="28" bestFit="1" customWidth="1"/>
  </cols>
  <sheetData>
    <row r="3" spans="2:4" x14ac:dyDescent="0.35">
      <c r="B3" s="25"/>
      <c r="C3" s="25" t="s">
        <v>149</v>
      </c>
      <c r="D3" s="25" t="s">
        <v>150</v>
      </c>
    </row>
    <row r="4" spans="2:4" x14ac:dyDescent="0.35">
      <c r="B4" s="25" t="s">
        <v>47</v>
      </c>
      <c r="C4" s="55">
        <v>94.77</v>
      </c>
      <c r="D4" s="55">
        <v>76.58</v>
      </c>
    </row>
    <row r="5" spans="2:4" x14ac:dyDescent="0.35">
      <c r="B5" s="25" t="s">
        <v>53</v>
      </c>
      <c r="C5" s="55">
        <v>5.23</v>
      </c>
      <c r="D5" s="55">
        <v>23.42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"/>
  <sheetViews>
    <sheetView workbookViewId="0">
      <selection activeCell="B2" sqref="B2:B4"/>
    </sheetView>
  </sheetViews>
  <sheetFormatPr defaultRowHeight="14.5" x14ac:dyDescent="0.35"/>
  <cols>
    <col min="2" max="2" width="34.26953125" bestFit="1" customWidth="1"/>
    <col min="4" max="4" width="10.08984375" bestFit="1" customWidth="1"/>
  </cols>
  <sheetData>
    <row r="2" spans="2:4" x14ac:dyDescent="0.35">
      <c r="B2" s="25" t="s">
        <v>156</v>
      </c>
      <c r="C2" s="1" t="s">
        <v>157</v>
      </c>
      <c r="D2" s="1" t="s">
        <v>158</v>
      </c>
    </row>
    <row r="3" spans="2:4" x14ac:dyDescent="0.35">
      <c r="B3" s="25" t="s">
        <v>159</v>
      </c>
      <c r="C3" s="29">
        <v>41.68</v>
      </c>
      <c r="D3" s="29">
        <v>58.32</v>
      </c>
    </row>
    <row r="4" spans="2:4" x14ac:dyDescent="0.35">
      <c r="B4" s="25" t="s">
        <v>160</v>
      </c>
      <c r="C4" s="29">
        <v>59.84</v>
      </c>
      <c r="D4" s="29">
        <v>40.159999999999997</v>
      </c>
    </row>
  </sheetData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"/>
  <sheetViews>
    <sheetView workbookViewId="0">
      <selection activeCell="F12" sqref="F12"/>
    </sheetView>
  </sheetViews>
  <sheetFormatPr defaultRowHeight="14.5" x14ac:dyDescent="0.35"/>
  <cols>
    <col min="2" max="2" width="41.6328125" bestFit="1" customWidth="1"/>
    <col min="3" max="3" width="6.453125" bestFit="1" customWidth="1"/>
    <col min="4" max="4" width="10.08984375" bestFit="1" customWidth="1"/>
  </cols>
  <sheetData>
    <row r="2" spans="2:4" x14ac:dyDescent="0.35">
      <c r="B2" s="74" t="s">
        <v>161</v>
      </c>
      <c r="C2" s="25" t="s">
        <v>157</v>
      </c>
      <c r="D2" s="25" t="s">
        <v>158</v>
      </c>
    </row>
    <row r="3" spans="2:4" x14ac:dyDescent="0.35">
      <c r="B3" s="25" t="s">
        <v>162</v>
      </c>
      <c r="C3" s="29">
        <v>45.44</v>
      </c>
      <c r="D3" s="29">
        <v>54.56</v>
      </c>
    </row>
    <row r="4" spans="2:4" x14ac:dyDescent="0.35">
      <c r="B4" s="25" t="s">
        <v>163</v>
      </c>
      <c r="C4" s="29">
        <v>57.32</v>
      </c>
      <c r="D4" s="29">
        <v>42.68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"/>
  <sheetViews>
    <sheetView workbookViewId="0">
      <selection activeCell="M21" sqref="M21"/>
    </sheetView>
  </sheetViews>
  <sheetFormatPr defaultRowHeight="14.5" x14ac:dyDescent="0.35"/>
  <cols>
    <col min="2" max="2" width="14.81640625" bestFit="1" customWidth="1"/>
  </cols>
  <sheetData>
    <row r="2" spans="2:12" s="17" customFormat="1" x14ac:dyDescent="0.35">
      <c r="B2" s="25"/>
      <c r="C2" s="79" t="s">
        <v>101</v>
      </c>
      <c r="D2" s="80"/>
      <c r="E2" s="79" t="s">
        <v>102</v>
      </c>
      <c r="F2" s="80"/>
      <c r="G2" s="79" t="s">
        <v>103</v>
      </c>
      <c r="H2" s="80"/>
      <c r="I2" s="79" t="s">
        <v>88</v>
      </c>
      <c r="J2" s="80"/>
      <c r="K2" s="79" t="s">
        <v>89</v>
      </c>
      <c r="L2" s="80"/>
    </row>
    <row r="3" spans="2:12" s="17" customFormat="1" x14ac:dyDescent="0.35">
      <c r="B3" s="25"/>
      <c r="C3" s="25" t="s">
        <v>11</v>
      </c>
      <c r="D3" s="25" t="s">
        <v>12</v>
      </c>
      <c r="E3" s="25" t="s">
        <v>11</v>
      </c>
      <c r="F3" s="25" t="s">
        <v>12</v>
      </c>
      <c r="G3" s="25" t="s">
        <v>11</v>
      </c>
      <c r="H3" s="25" t="s">
        <v>12</v>
      </c>
      <c r="I3" s="25" t="s">
        <v>11</v>
      </c>
      <c r="J3" s="25" t="s">
        <v>12</v>
      </c>
      <c r="K3" s="25" t="s">
        <v>11</v>
      </c>
      <c r="L3" s="25" t="s">
        <v>12</v>
      </c>
    </row>
    <row r="4" spans="2:12" x14ac:dyDescent="0.35">
      <c r="B4" s="25" t="s">
        <v>43</v>
      </c>
      <c r="C4" s="30">
        <v>35.21</v>
      </c>
      <c r="D4" s="30">
        <v>64.790000000000006</v>
      </c>
      <c r="E4" s="30">
        <v>34.729999999999997</v>
      </c>
      <c r="F4" s="30">
        <v>65.27</v>
      </c>
      <c r="G4" s="30">
        <v>35.700000000000003</v>
      </c>
      <c r="H4" s="30">
        <v>64.3</v>
      </c>
      <c r="I4" s="30">
        <v>34.71</v>
      </c>
      <c r="J4" s="30">
        <v>65.290000000000006</v>
      </c>
      <c r="K4" s="30">
        <v>34.56</v>
      </c>
      <c r="L4" s="30">
        <v>65.44</v>
      </c>
    </row>
    <row r="5" spans="2:12" x14ac:dyDescent="0.35">
      <c r="B5" s="25" t="s">
        <v>23</v>
      </c>
      <c r="C5" s="30">
        <v>47.98</v>
      </c>
      <c r="D5" s="30">
        <v>52.02</v>
      </c>
      <c r="E5" s="30">
        <v>48.1</v>
      </c>
      <c r="F5" s="30">
        <v>51.9</v>
      </c>
      <c r="G5" s="30">
        <v>47.53</v>
      </c>
      <c r="H5" s="30">
        <v>52.47</v>
      </c>
      <c r="I5" s="29">
        <v>46.37</v>
      </c>
      <c r="J5" s="29">
        <v>53.63</v>
      </c>
      <c r="K5" s="30">
        <v>48.86</v>
      </c>
      <c r="L5" s="30">
        <v>51.14</v>
      </c>
    </row>
  </sheetData>
  <mergeCells count="5">
    <mergeCell ref="C2:D2"/>
    <mergeCell ref="E2:F2"/>
    <mergeCell ref="G2:H2"/>
    <mergeCell ref="I2:J2"/>
    <mergeCell ref="K2:L2"/>
  </mergeCell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6"/>
  <sheetViews>
    <sheetView workbookViewId="0">
      <selection activeCell="N12" sqref="N12"/>
    </sheetView>
  </sheetViews>
  <sheetFormatPr defaultRowHeight="14.5" x14ac:dyDescent="0.35"/>
  <cols>
    <col min="2" max="2" width="10" bestFit="1" customWidth="1"/>
  </cols>
  <sheetData>
    <row r="3" spans="2:3" x14ac:dyDescent="0.35">
      <c r="B3" s="25" t="s">
        <v>151</v>
      </c>
      <c r="C3" s="29">
        <v>19.34</v>
      </c>
    </row>
    <row r="4" spans="2:3" x14ac:dyDescent="0.35">
      <c r="B4" s="25" t="s">
        <v>152</v>
      </c>
      <c r="C4" s="29">
        <v>19.39</v>
      </c>
    </row>
    <row r="5" spans="2:3" x14ac:dyDescent="0.35">
      <c r="B5" s="25" t="s">
        <v>153</v>
      </c>
      <c r="C5" s="29">
        <v>29.7</v>
      </c>
    </row>
    <row r="6" spans="2:3" x14ac:dyDescent="0.35">
      <c r="B6" s="25" t="s">
        <v>154</v>
      </c>
      <c r="C6" s="29">
        <v>31.57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0" sqref="M10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"/>
  <sheetViews>
    <sheetView workbookViewId="0">
      <selection activeCell="C3" sqref="C3:C4"/>
    </sheetView>
  </sheetViews>
  <sheetFormatPr defaultRowHeight="14.5" x14ac:dyDescent="0.35"/>
  <cols>
    <col min="2" max="2" width="14.90625" bestFit="1" customWidth="1"/>
    <col min="3" max="3" width="22.1796875" bestFit="1" customWidth="1"/>
    <col min="4" max="4" width="10.90625" customWidth="1"/>
    <col min="5" max="5" width="11.54296875" customWidth="1"/>
    <col min="6" max="6" width="11" customWidth="1"/>
    <col min="7" max="7" width="11.6328125" customWidth="1"/>
    <col min="8" max="8" width="11.81640625" customWidth="1"/>
  </cols>
  <sheetData>
    <row r="2" spans="2:8" x14ac:dyDescent="0.35">
      <c r="B2" s="17"/>
      <c r="C2" s="25"/>
      <c r="D2" s="18" t="s">
        <v>40</v>
      </c>
      <c r="E2" s="18" t="s">
        <v>38</v>
      </c>
      <c r="F2" s="18" t="s">
        <v>39</v>
      </c>
      <c r="G2" s="18" t="s">
        <v>41</v>
      </c>
      <c r="H2" s="18" t="s">
        <v>42</v>
      </c>
    </row>
    <row r="3" spans="2:8" x14ac:dyDescent="0.35">
      <c r="C3" s="25" t="s">
        <v>104</v>
      </c>
      <c r="D3" s="26">
        <v>277.92726021659581</v>
      </c>
      <c r="E3" s="26">
        <v>275.24613108971289</v>
      </c>
      <c r="F3" s="26">
        <v>270.91068613420117</v>
      </c>
      <c r="G3" s="26">
        <v>276.78812944326302</v>
      </c>
      <c r="H3" s="26">
        <v>278.83033258335644</v>
      </c>
    </row>
    <row r="4" spans="2:8" x14ac:dyDescent="0.35">
      <c r="B4" s="17"/>
      <c r="C4" s="25" t="s">
        <v>105</v>
      </c>
      <c r="D4" s="26">
        <v>74.511637661941492</v>
      </c>
      <c r="E4" s="26">
        <v>60.758930642890682</v>
      </c>
      <c r="F4" s="26">
        <v>64.290471236716542</v>
      </c>
      <c r="G4" s="26">
        <v>64.969969819865099</v>
      </c>
      <c r="H4" s="26">
        <v>57.534570620211383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"/>
  <sheetViews>
    <sheetView workbookViewId="0">
      <selection activeCell="C4" sqref="C4:C5"/>
    </sheetView>
  </sheetViews>
  <sheetFormatPr defaultRowHeight="14.5" x14ac:dyDescent="0.35"/>
  <cols>
    <col min="3" max="3" width="22.54296875" bestFit="1" customWidth="1"/>
    <col min="4" max="4" width="9.6328125" bestFit="1" customWidth="1"/>
  </cols>
  <sheetData>
    <row r="2" spans="2:11" x14ac:dyDescent="0.35">
      <c r="B2" s="17"/>
      <c r="C2" s="17"/>
    </row>
    <row r="3" spans="2:11" s="17" customFormat="1" x14ac:dyDescent="0.35">
      <c r="C3" s="25"/>
      <c r="D3" s="36" t="s">
        <v>101</v>
      </c>
      <c r="E3" s="36" t="s">
        <v>102</v>
      </c>
      <c r="F3" s="36" t="s">
        <v>103</v>
      </c>
      <c r="G3" s="36" t="s">
        <v>88</v>
      </c>
      <c r="H3" s="36" t="s">
        <v>89</v>
      </c>
      <c r="I3" s="25" t="s">
        <v>90</v>
      </c>
      <c r="J3" s="25" t="s">
        <v>91</v>
      </c>
      <c r="K3" s="25" t="s">
        <v>92</v>
      </c>
    </row>
    <row r="4" spans="2:11" x14ac:dyDescent="0.35">
      <c r="B4" s="17"/>
      <c r="C4" s="25" t="s">
        <v>106</v>
      </c>
      <c r="D4" s="26">
        <v>308.21219639667385</v>
      </c>
      <c r="E4" s="26">
        <v>300.16870503037683</v>
      </c>
      <c r="F4" s="26">
        <v>290.17264866861768</v>
      </c>
      <c r="G4" s="26">
        <v>292.10773019331697</v>
      </c>
      <c r="H4" s="26">
        <v>280.89594213867076</v>
      </c>
      <c r="I4" s="31">
        <v>278.02923499418836</v>
      </c>
      <c r="J4" s="31">
        <v>268.69403761327118</v>
      </c>
      <c r="K4" s="31">
        <v>276.6330798886961</v>
      </c>
    </row>
    <row r="5" spans="2:11" x14ac:dyDescent="0.35">
      <c r="B5" s="17"/>
      <c r="C5" s="25" t="s">
        <v>107</v>
      </c>
      <c r="D5" s="26">
        <v>58.111769718011935</v>
      </c>
      <c r="E5" s="26">
        <v>46.329231401837006</v>
      </c>
      <c r="F5" s="26">
        <v>48.15033276794582</v>
      </c>
      <c r="G5" s="26">
        <v>48.092848433739078</v>
      </c>
      <c r="H5" s="26">
        <v>40.599866815017087</v>
      </c>
      <c r="I5" s="31">
        <v>27.103188213575375</v>
      </c>
      <c r="J5" s="31">
        <v>28.059848875185548</v>
      </c>
      <c r="K5" s="31">
        <v>28.909749824356982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7" workbookViewId="0">
      <selection activeCell="P13" sqref="P1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62</vt:i4>
      </vt:variant>
    </vt:vector>
  </HeadingPairs>
  <TitlesOfParts>
    <vt:vector size="62" baseType="lpstr">
      <vt:lpstr>Chapter 2</vt:lpstr>
      <vt:lpstr>Figure 2.1</vt:lpstr>
      <vt:lpstr>Table 2.1</vt:lpstr>
      <vt:lpstr>Figure 2.2</vt:lpstr>
      <vt:lpstr>Table 2.2</vt:lpstr>
      <vt:lpstr>Figure 2.3</vt:lpstr>
      <vt:lpstr>Figure 2.4</vt:lpstr>
      <vt:lpstr>Figure 2.5</vt:lpstr>
      <vt:lpstr>Map 2.1</vt:lpstr>
      <vt:lpstr>Map 2.2</vt:lpstr>
      <vt:lpstr>Table 2.3</vt:lpstr>
      <vt:lpstr>Figure 2.6</vt:lpstr>
      <vt:lpstr>Figure 2.7</vt:lpstr>
      <vt:lpstr>Table 2.4</vt:lpstr>
      <vt:lpstr>Table 2.5</vt:lpstr>
      <vt:lpstr>Figure 2.8</vt:lpstr>
      <vt:lpstr>Figure 2.9</vt:lpstr>
      <vt:lpstr>Figure 2.10</vt:lpstr>
      <vt:lpstr>Figure 2.11</vt:lpstr>
      <vt:lpstr>Table 2.6</vt:lpstr>
      <vt:lpstr>Table 2.7</vt:lpstr>
      <vt:lpstr>Figure 2.12</vt:lpstr>
      <vt:lpstr>Figure 2.13</vt:lpstr>
      <vt:lpstr>Figure 2.14</vt:lpstr>
      <vt:lpstr>Map 2.3</vt:lpstr>
      <vt:lpstr>Figure 2.15</vt:lpstr>
      <vt:lpstr>Map 2.4</vt:lpstr>
      <vt:lpstr>Chapter  3</vt:lpstr>
      <vt:lpstr>Figure 3.1</vt:lpstr>
      <vt:lpstr>Figure 3.2</vt:lpstr>
      <vt:lpstr>Figure 3.3</vt:lpstr>
      <vt:lpstr>Figure 3.4</vt:lpstr>
      <vt:lpstr>Figure 3.5</vt:lpstr>
      <vt:lpstr>Figure 3.6</vt:lpstr>
      <vt:lpstr>Figure 3.7</vt:lpstr>
      <vt:lpstr>Figure 3.8</vt:lpstr>
      <vt:lpstr>Figure 3.9</vt:lpstr>
      <vt:lpstr>Figure 3.10</vt:lpstr>
      <vt:lpstr>Figure 3.11</vt:lpstr>
      <vt:lpstr>Figure 3.12</vt:lpstr>
      <vt:lpstr>Figure 3.13</vt:lpstr>
      <vt:lpstr>Figure 3.14</vt:lpstr>
      <vt:lpstr>Figure 3.15</vt:lpstr>
      <vt:lpstr>Figure 3.16</vt:lpstr>
      <vt:lpstr>Figure 3.17</vt:lpstr>
      <vt:lpstr>Figure 3.18</vt:lpstr>
      <vt:lpstr>Figure 3.19</vt:lpstr>
      <vt:lpstr>Figure 3.20</vt:lpstr>
      <vt:lpstr>Figure 3.21</vt:lpstr>
      <vt:lpstr>Figure 3.22</vt:lpstr>
      <vt:lpstr>Figure 3.23</vt:lpstr>
      <vt:lpstr>Figure 3.24</vt:lpstr>
      <vt:lpstr>Figure 3.25</vt:lpstr>
      <vt:lpstr>Figure 3.26</vt:lpstr>
      <vt:lpstr>Figure 3.27</vt:lpstr>
      <vt:lpstr>Figure 3.28</vt:lpstr>
      <vt:lpstr>Figure 3.29</vt:lpstr>
      <vt:lpstr>Figure 3.30</vt:lpstr>
      <vt:lpstr>Figure 3.31</vt:lpstr>
      <vt:lpstr>Figure 3.32</vt:lpstr>
      <vt:lpstr>Map A.1</vt:lpstr>
      <vt:lpstr>Map A.2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Vuledzani Ethel Pholi</dc:creator>
  <cp:lastModifiedBy>Vuledzani Ethel Pholi</cp:lastModifiedBy>
  <dcterms:created xsi:type="dcterms:W3CDTF">2023-04-13T07:09:06Z</dcterms:created>
  <dcterms:modified xsi:type="dcterms:W3CDTF">2024-02-27T06:55:52Z</dcterms:modified>
</cp:coreProperties>
</file>