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iaMa.STATSSA\Desktop\"/>
    </mc:Choice>
  </mc:AlternateContent>
  <bookViews>
    <workbookView xWindow="0" yWindow="0" windowWidth="23040" windowHeight="8805"/>
  </bookViews>
  <sheets>
    <sheet name="Summary" sheetId="1" r:id="rId1"/>
    <sheet name="Public Corporations" sheetId="6" r:id="rId2"/>
    <sheet name="National Departments" sheetId="2" r:id="rId3"/>
    <sheet name="Provincial Departments" sheetId="3" r:id="rId4"/>
    <sheet name="Municipalities" sheetId="4" r:id="rId5"/>
    <sheet name="Extra-budgetaries" sheetId="5" r:id="rId6"/>
    <sheet name="Higher Education Institutions" sheetId="7" r:id="rId7"/>
  </sheets>
  <definedNames>
    <definedName name="_AMO_RefreshMultipleList" hidden="1">"'&lt;Items /&gt;'"</definedName>
    <definedName name="_AMO_RefreshMultipleList.0" hidden="1">"'&lt;Items&gt;_x000D_
  &lt;Item Id=""435238064"" Checked=""True"" /&gt;_x000D_
  &lt;Item Id=""41782742"" Checked=""True"" /&gt;_x000D_
  &lt;Item Id=""100830523"" Checked=""True"" /&gt;_x000D_
  &lt;Item Id=""592596786"" Checked=""True"" /&gt;_x000D_
  &lt;Item Id=""626657649"" Checked=""True"" /&gt;_x000D_
  &lt;Item Id'"</definedName>
    <definedName name="_AMO_RefreshMultipleList.1" hidden="1">"'=""721931837"" Checked=""True"" /&gt;_x000D_
  &lt;Item Id=""507493839"" Checked=""True"" /&gt;_x000D_
  &lt;Item Id=""608052257"" Checked=""True"" /&gt;_x000D_
&lt;/Items&gt;'"</definedName>
    <definedName name="_AMO_UniqueIdentifier" hidden="1">"'c22a16cc-d249-4da9-8f09-d121462a4265'"</definedName>
    <definedName name="_AMO_XmlVersion" hidden="1">"'1'"</definedName>
    <definedName name="Z_5C643D9E_7B6D_481F_8DCB_BF3AAF90959F_.wvu.Cols" localSheetId="5" hidden="1">'Extra-budgetaries'!$S:$W</definedName>
    <definedName name="Z_5C643D9E_7B6D_481F_8DCB_BF3AAF90959F_.wvu.Cols" localSheetId="6" hidden="1">'Higher Education Institutions'!$S:$W</definedName>
    <definedName name="Z_5C643D9E_7B6D_481F_8DCB_BF3AAF90959F_.wvu.Cols" localSheetId="4" hidden="1">Municipalities!$S:$W</definedName>
    <definedName name="Z_5C643D9E_7B6D_481F_8DCB_BF3AAF90959F_.wvu.Cols" localSheetId="2" hidden="1">'National Departments'!$S:$W</definedName>
    <definedName name="Z_5C643D9E_7B6D_481F_8DCB_BF3AAF90959F_.wvu.Cols" localSheetId="3" hidden="1">'Provincial Departments'!$S:$W</definedName>
    <definedName name="Z_5C643D9E_7B6D_481F_8DCB_BF3AAF90959F_.wvu.Cols" localSheetId="1" hidden="1">'Public Corporations'!$S:$W</definedName>
    <definedName name="Z_5C643D9E_7B6D_481F_8DCB_BF3AAF90959F_.wvu.Rows" localSheetId="5" hidden="1">'Extra-budgetaries'!#REF!</definedName>
    <definedName name="Z_5C643D9E_7B6D_481F_8DCB_BF3AAF90959F_.wvu.Rows" localSheetId="6" hidden="1">'Higher Education Institutions'!#REF!</definedName>
    <definedName name="Z_5C643D9E_7B6D_481F_8DCB_BF3AAF90959F_.wvu.Rows" localSheetId="4" hidden="1">Municipalities!#REF!</definedName>
    <definedName name="Z_5C643D9E_7B6D_481F_8DCB_BF3AAF90959F_.wvu.Rows" localSheetId="2" hidden="1">'National Departments'!#REF!</definedName>
    <definedName name="Z_5C643D9E_7B6D_481F_8DCB_BF3AAF90959F_.wvu.Rows" localSheetId="3" hidden="1">'Provincial Departments'!#REF!</definedName>
    <definedName name="Z_5C643D9E_7B6D_481F_8DCB_BF3AAF90959F_.wvu.Rows" localSheetId="1" hidden="1">'Public Corporations'!#REF!</definedName>
  </definedNames>
  <calcPr calcId="162913"/>
  <customWorkbookViews>
    <customWorkbookView name="Mahlatse Makhubela - Personal View" guid="{5406D22A-5C6A-4CF1-B9E4-88BF4CCF49BF}" mergeInterval="0" personalView="1" maximized="1" xWindow="-8" yWindow="-8" windowWidth="1616" windowHeight="876" activeSheetId="4"/>
    <customWorkbookView name="Jimmy Ledwaba - Personal View" guid="{24FC56B3-594C-4467-95C8-F3FDB9B07ED7}" mergeInterval="0" personalView="1" maximized="1" xWindow="-8" yWindow="-8" windowWidth="1616" windowHeight="876" activeSheetId="4"/>
    <customWorkbookView name="William Mello - Personal View" guid="{F11DCA97-3B99-4A86-B55B-97399C47949D}" mergeInterval="0" personalView="1" maximized="1" xWindow="-8" yWindow="-8" windowWidth="1456" windowHeight="876" activeSheetId="4"/>
    <customWorkbookView name="Simon Kgomo - Personal View" guid="{5C643D9E-7B6D-481F-8DCB-BF3AAF90959F}" mergeInterval="0" personalView="1" maximized="1" xWindow="-9" yWindow="-9" windowWidth="1938" windowHeight="104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C13" i="1"/>
  <c r="C14" i="1"/>
  <c r="C15" i="1"/>
  <c r="D13" i="1"/>
  <c r="A14" i="1"/>
  <c r="A15" i="1"/>
  <c r="A13" i="1"/>
  <c r="A8" i="1"/>
  <c r="A9" i="1"/>
  <c r="A10" i="1"/>
  <c r="A11" i="1"/>
  <c r="A12" i="1"/>
  <c r="A7" i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D14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21" i="1"/>
  <c r="K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1" i="1"/>
  <c r="D15" i="1"/>
  <c r="S6" i="7" l="1"/>
  <c r="T6" i="7"/>
  <c r="S7" i="7"/>
  <c r="T7" i="7"/>
  <c r="S8" i="7"/>
  <c r="T8" i="7"/>
  <c r="S9" i="7"/>
  <c r="T9" i="7"/>
  <c r="S10" i="7"/>
  <c r="T10" i="7"/>
  <c r="S11" i="7"/>
  <c r="T11" i="7"/>
  <c r="S12" i="7"/>
  <c r="T12" i="7"/>
  <c r="S13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U24" i="7" s="1"/>
  <c r="T24" i="7"/>
  <c r="V24" i="7" s="1"/>
  <c r="S25" i="7"/>
  <c r="U25" i="7" s="1"/>
  <c r="T25" i="7"/>
  <c r="V25" i="7" s="1"/>
  <c r="S26" i="7"/>
  <c r="U26" i="7" s="1"/>
  <c r="T26" i="7"/>
  <c r="V26" i="7" s="1"/>
  <c r="S27" i="7"/>
  <c r="U27" i="7" s="1"/>
  <c r="T27" i="7"/>
  <c r="V27" i="7" s="1"/>
  <c r="S28" i="7"/>
  <c r="U28" i="7" s="1"/>
  <c r="T28" i="7"/>
  <c r="V28" i="7" s="1"/>
  <c r="S29" i="7"/>
  <c r="U29" i="7" s="1"/>
  <c r="T29" i="7"/>
  <c r="V29" i="7" s="1"/>
  <c r="S30" i="7"/>
  <c r="U30" i="7" s="1"/>
  <c r="T30" i="7"/>
  <c r="V30" i="7" s="1"/>
  <c r="S117" i="3"/>
  <c r="U117" i="3" s="1"/>
  <c r="T117" i="3"/>
  <c r="V117" i="3" s="1"/>
  <c r="S118" i="3"/>
  <c r="U118" i="3" s="1"/>
  <c r="T118" i="3"/>
  <c r="V118" i="3" s="1"/>
  <c r="S119" i="3"/>
  <c r="U119" i="3" s="1"/>
  <c r="T119" i="3"/>
  <c r="V119" i="3" s="1"/>
  <c r="S120" i="3"/>
  <c r="U120" i="3" s="1"/>
  <c r="T120" i="3"/>
  <c r="V120" i="3" s="1"/>
  <c r="S121" i="3"/>
  <c r="U121" i="3" s="1"/>
  <c r="T121" i="3"/>
  <c r="V121" i="3" s="1"/>
  <c r="S122" i="3"/>
  <c r="U122" i="3" s="1"/>
  <c r="T122" i="3"/>
  <c r="V122" i="3" s="1"/>
  <c r="S123" i="3"/>
  <c r="U123" i="3" s="1"/>
  <c r="T123" i="3"/>
  <c r="V123" i="3" s="1"/>
  <c r="S124" i="3"/>
  <c r="U124" i="3" s="1"/>
  <c r="T124" i="3"/>
  <c r="V124" i="3" s="1"/>
  <c r="S125" i="3"/>
  <c r="U125" i="3" s="1"/>
  <c r="T125" i="3"/>
  <c r="V125" i="3" s="1"/>
  <c r="S126" i="3"/>
  <c r="U126" i="3" s="1"/>
  <c r="T126" i="3"/>
  <c r="V126" i="3" s="1"/>
  <c r="S127" i="3"/>
  <c r="U127" i="3" s="1"/>
  <c r="T127" i="3"/>
  <c r="V127" i="3" s="1"/>
  <c r="S128" i="3"/>
  <c r="U128" i="3" s="1"/>
  <c r="T128" i="3"/>
  <c r="V128" i="3" s="1"/>
  <c r="U7" i="7" l="1"/>
  <c r="V7" i="7"/>
  <c r="U9" i="7"/>
  <c r="V9" i="7"/>
  <c r="U11" i="7"/>
  <c r="V11" i="7"/>
  <c r="U13" i="7"/>
  <c r="V13" i="7"/>
  <c r="U15" i="7"/>
  <c r="V15" i="7"/>
  <c r="U17" i="7"/>
  <c r="V17" i="7"/>
  <c r="U19" i="7"/>
  <c r="V19" i="7"/>
  <c r="U21" i="7"/>
  <c r="V21" i="7"/>
  <c r="U23" i="7"/>
  <c r="U31" i="7" s="1"/>
  <c r="V23" i="7"/>
  <c r="V31" i="7" s="1"/>
  <c r="S283" i="4" l="1"/>
  <c r="U283" i="4" s="1"/>
  <c r="T283" i="4"/>
  <c r="V283" i="4" s="1"/>
  <c r="S284" i="4"/>
  <c r="U284" i="4" s="1"/>
  <c r="T284" i="4"/>
  <c r="V284" i="4" s="1"/>
  <c r="S285" i="4"/>
  <c r="U285" i="4" s="1"/>
  <c r="T285" i="4"/>
  <c r="V285" i="4" s="1"/>
  <c r="S286" i="4"/>
  <c r="U286" i="4" s="1"/>
  <c r="T286" i="4"/>
  <c r="V286" i="4" s="1"/>
  <c r="S287" i="4"/>
  <c r="U287" i="4" s="1"/>
  <c r="T287" i="4"/>
  <c r="V287" i="4" s="1"/>
  <c r="S288" i="4"/>
  <c r="U288" i="4" s="1"/>
  <c r="T288" i="4"/>
  <c r="V288" i="4" s="1"/>
  <c r="S289" i="4"/>
  <c r="U289" i="4" s="1"/>
  <c r="T289" i="4"/>
  <c r="V289" i="4" s="1"/>
  <c r="S290" i="4"/>
  <c r="U290" i="4" s="1"/>
  <c r="T290" i="4"/>
  <c r="V290" i="4" s="1"/>
  <c r="S291" i="4"/>
  <c r="U291" i="4" s="1"/>
  <c r="T291" i="4"/>
  <c r="V291" i="4" s="1"/>
  <c r="S45" i="2"/>
  <c r="U45" i="2" s="1"/>
  <c r="T45" i="2"/>
  <c r="V45" i="2" s="1"/>
  <c r="S46" i="2"/>
  <c r="U46" i="2" s="1"/>
  <c r="T46" i="2"/>
  <c r="V46" i="2" s="1"/>
  <c r="S47" i="2"/>
  <c r="U47" i="2" s="1"/>
  <c r="T47" i="2"/>
  <c r="V47" i="2" s="1"/>
  <c r="S48" i="2"/>
  <c r="U48" i="2" s="1"/>
  <c r="T48" i="2"/>
  <c r="V48" i="2" s="1"/>
  <c r="S49" i="2"/>
  <c r="U49" i="2" s="1"/>
  <c r="T49" i="2"/>
  <c r="V49" i="2" s="1"/>
  <c r="S50" i="2"/>
  <c r="U50" i="2" s="1"/>
  <c r="T50" i="2"/>
  <c r="V50" i="2" s="1"/>
  <c r="S51" i="2"/>
  <c r="U51" i="2" s="1"/>
  <c r="T51" i="2"/>
  <c r="V51" i="2" s="1"/>
  <c r="S52" i="2"/>
  <c r="U52" i="2" s="1"/>
  <c r="T52" i="2"/>
  <c r="V52" i="2" s="1"/>
  <c r="S42" i="6"/>
  <c r="U42" i="6" s="1"/>
  <c r="T42" i="6"/>
  <c r="V42" i="6" s="1"/>
  <c r="S43" i="6"/>
  <c r="U43" i="6" s="1"/>
  <c r="T43" i="6"/>
  <c r="V43" i="6" s="1"/>
  <c r="S44" i="6"/>
  <c r="U44" i="6" s="1"/>
  <c r="T44" i="6"/>
  <c r="V44" i="6" s="1"/>
  <c r="S45" i="6"/>
  <c r="U45" i="6" s="1"/>
  <c r="T45" i="6"/>
  <c r="V45" i="6" s="1"/>
  <c r="S46" i="6"/>
  <c r="U46" i="6" s="1"/>
  <c r="T46" i="6"/>
  <c r="V46" i="6" s="1"/>
  <c r="S47" i="6"/>
  <c r="U47" i="6" s="1"/>
  <c r="T47" i="6"/>
  <c r="V47" i="6" s="1"/>
  <c r="S48" i="6"/>
  <c r="U48" i="6" s="1"/>
  <c r="T48" i="6"/>
  <c r="V48" i="6" s="1"/>
  <c r="S49" i="6"/>
  <c r="U49" i="6" s="1"/>
  <c r="T49" i="6"/>
  <c r="V49" i="6" s="1"/>
  <c r="S50" i="6"/>
  <c r="U50" i="6" s="1"/>
  <c r="T50" i="6"/>
  <c r="V50" i="6" s="1"/>
  <c r="S51" i="6"/>
  <c r="T51" i="6"/>
  <c r="S52" i="6"/>
  <c r="T52" i="6"/>
  <c r="S261" i="5" l="1"/>
  <c r="U261" i="5" s="1"/>
  <c r="T261" i="5"/>
  <c r="V261" i="5" s="1"/>
  <c r="S259" i="5"/>
  <c r="U259" i="5" s="1"/>
  <c r="T259" i="5"/>
  <c r="V259" i="5" s="1"/>
  <c r="S246" i="5"/>
  <c r="U246" i="5" s="1"/>
  <c r="T246" i="5"/>
  <c r="V246" i="5" s="1"/>
  <c r="S247" i="5"/>
  <c r="U247" i="5" s="1"/>
  <c r="T247" i="5"/>
  <c r="V247" i="5" s="1"/>
  <c r="S248" i="5"/>
  <c r="U248" i="5" s="1"/>
  <c r="T248" i="5"/>
  <c r="V248" i="5" s="1"/>
  <c r="S249" i="5"/>
  <c r="U249" i="5" s="1"/>
  <c r="T249" i="5"/>
  <c r="V249" i="5" s="1"/>
  <c r="S250" i="5"/>
  <c r="U250" i="5" s="1"/>
  <c r="T250" i="5"/>
  <c r="V250" i="5" s="1"/>
  <c r="S251" i="5"/>
  <c r="U251" i="5" s="1"/>
  <c r="T251" i="5"/>
  <c r="V251" i="5" s="1"/>
  <c r="S252" i="5"/>
  <c r="U252" i="5" s="1"/>
  <c r="T252" i="5"/>
  <c r="V252" i="5" s="1"/>
  <c r="S253" i="5"/>
  <c r="U253" i="5" s="1"/>
  <c r="T253" i="5"/>
  <c r="V253" i="5" s="1"/>
  <c r="S254" i="5"/>
  <c r="U254" i="5" s="1"/>
  <c r="T254" i="5"/>
  <c r="V254" i="5" s="1"/>
  <c r="S255" i="5"/>
  <c r="U255" i="5" s="1"/>
  <c r="T255" i="5"/>
  <c r="V255" i="5" s="1"/>
  <c r="S256" i="5"/>
  <c r="U256" i="5" s="1"/>
  <c r="T256" i="5"/>
  <c r="V256" i="5" s="1"/>
  <c r="S257" i="5"/>
  <c r="U257" i="5" s="1"/>
  <c r="T257" i="5"/>
  <c r="V257" i="5" s="1"/>
  <c r="S258" i="5"/>
  <c r="U258" i="5" s="1"/>
  <c r="T258" i="5"/>
  <c r="V258" i="5" s="1"/>
  <c r="S5" i="7" l="1"/>
  <c r="U5" i="7" s="1"/>
  <c r="T5" i="7"/>
  <c r="V5" i="7" s="1"/>
  <c r="S10" i="6"/>
  <c r="U10" i="6" s="1"/>
  <c r="T10" i="6"/>
  <c r="V10" i="6" s="1"/>
  <c r="S11" i="6"/>
  <c r="U11" i="6" s="1"/>
  <c r="T11" i="6"/>
  <c r="V11" i="6" s="1"/>
  <c r="S12" i="6"/>
  <c r="U12" i="6" s="1"/>
  <c r="T12" i="6"/>
  <c r="V12" i="6" s="1"/>
  <c r="S13" i="6"/>
  <c r="U13" i="6" s="1"/>
  <c r="T13" i="6"/>
  <c r="V13" i="6" s="1"/>
  <c r="S14" i="6"/>
  <c r="U14" i="6" s="1"/>
  <c r="T14" i="6"/>
  <c r="V14" i="6" s="1"/>
  <c r="S15" i="6"/>
  <c r="U15" i="6" s="1"/>
  <c r="T15" i="6"/>
  <c r="V15" i="6" s="1"/>
  <c r="S16" i="6"/>
  <c r="U16" i="6" s="1"/>
  <c r="T16" i="6"/>
  <c r="V16" i="6" s="1"/>
  <c r="S17" i="6"/>
  <c r="U17" i="6" s="1"/>
  <c r="T17" i="6"/>
  <c r="V17" i="6" s="1"/>
  <c r="S18" i="6"/>
  <c r="U18" i="6" s="1"/>
  <c r="T18" i="6"/>
  <c r="V18" i="6" s="1"/>
  <c r="S19" i="6"/>
  <c r="U19" i="6" s="1"/>
  <c r="T19" i="6"/>
  <c r="V19" i="6" s="1"/>
  <c r="S20" i="6"/>
  <c r="U20" i="6" s="1"/>
  <c r="T20" i="6"/>
  <c r="V20" i="6" s="1"/>
  <c r="S21" i="6"/>
  <c r="U21" i="6" s="1"/>
  <c r="T21" i="6"/>
  <c r="V21" i="6" s="1"/>
  <c r="S22" i="6"/>
  <c r="U22" i="6" s="1"/>
  <c r="T22" i="6"/>
  <c r="V22" i="6" s="1"/>
  <c r="S23" i="6"/>
  <c r="U23" i="6" s="1"/>
  <c r="T23" i="6"/>
  <c r="V23" i="6" s="1"/>
  <c r="S24" i="6"/>
  <c r="U24" i="6" s="1"/>
  <c r="T24" i="6"/>
  <c r="V24" i="6" s="1"/>
  <c r="S25" i="6"/>
  <c r="U25" i="6" s="1"/>
  <c r="T25" i="6"/>
  <c r="V25" i="6" s="1"/>
  <c r="S26" i="6"/>
  <c r="U26" i="6" s="1"/>
  <c r="T26" i="6"/>
  <c r="V26" i="6" s="1"/>
  <c r="S27" i="6"/>
  <c r="U27" i="6" s="1"/>
  <c r="T27" i="6"/>
  <c r="V27" i="6" s="1"/>
  <c r="S28" i="6"/>
  <c r="U28" i="6" s="1"/>
  <c r="T28" i="6"/>
  <c r="V28" i="6" s="1"/>
  <c r="S29" i="6"/>
  <c r="U29" i="6" s="1"/>
  <c r="T29" i="6"/>
  <c r="V29" i="6" s="1"/>
  <c r="S30" i="6"/>
  <c r="U30" i="6" s="1"/>
  <c r="T30" i="6"/>
  <c r="V30" i="6" s="1"/>
  <c r="S31" i="6"/>
  <c r="U31" i="6" s="1"/>
  <c r="T31" i="6"/>
  <c r="V31" i="6" s="1"/>
  <c r="S32" i="6"/>
  <c r="U32" i="6" s="1"/>
  <c r="T32" i="6"/>
  <c r="V32" i="6" s="1"/>
  <c r="S33" i="6"/>
  <c r="U33" i="6" s="1"/>
  <c r="T33" i="6"/>
  <c r="V33" i="6" s="1"/>
  <c r="S34" i="6"/>
  <c r="U34" i="6" s="1"/>
  <c r="T34" i="6"/>
  <c r="V34" i="6" s="1"/>
  <c r="S35" i="6"/>
  <c r="U35" i="6" s="1"/>
  <c r="T35" i="6"/>
  <c r="V35" i="6" s="1"/>
  <c r="S36" i="6"/>
  <c r="U36" i="6" s="1"/>
  <c r="T36" i="6"/>
  <c r="V36" i="6" s="1"/>
  <c r="S37" i="6"/>
  <c r="U37" i="6" s="1"/>
  <c r="T37" i="6"/>
  <c r="V37" i="6" s="1"/>
  <c r="S38" i="6"/>
  <c r="U38" i="6" s="1"/>
  <c r="T38" i="6"/>
  <c r="V38" i="6" s="1"/>
  <c r="S39" i="6"/>
  <c r="U39" i="6" s="1"/>
  <c r="T39" i="6"/>
  <c r="V39" i="6" s="1"/>
  <c r="S40" i="6"/>
  <c r="U40" i="6" s="1"/>
  <c r="T40" i="6"/>
  <c r="V40" i="6" s="1"/>
  <c r="S41" i="6"/>
  <c r="U41" i="6" s="1"/>
  <c r="T41" i="6"/>
  <c r="V41" i="6" s="1"/>
  <c r="S6" i="5"/>
  <c r="U6" i="5" s="1"/>
  <c r="T6" i="5"/>
  <c r="V6" i="5" s="1"/>
  <c r="S7" i="5"/>
  <c r="U7" i="5" s="1"/>
  <c r="T7" i="5"/>
  <c r="V7" i="5" s="1"/>
  <c r="S8" i="5"/>
  <c r="U8" i="5" s="1"/>
  <c r="T8" i="5"/>
  <c r="V8" i="5" s="1"/>
  <c r="S9" i="5"/>
  <c r="U9" i="5" s="1"/>
  <c r="T9" i="5"/>
  <c r="V9" i="5" s="1"/>
  <c r="S10" i="5"/>
  <c r="U10" i="5" s="1"/>
  <c r="T10" i="5"/>
  <c r="V10" i="5" s="1"/>
  <c r="S11" i="5"/>
  <c r="U11" i="5" s="1"/>
  <c r="T11" i="5"/>
  <c r="V11" i="5" s="1"/>
  <c r="S12" i="5"/>
  <c r="U12" i="5" s="1"/>
  <c r="T12" i="5"/>
  <c r="V12" i="5" s="1"/>
  <c r="S13" i="5"/>
  <c r="U13" i="5" s="1"/>
  <c r="T13" i="5"/>
  <c r="V13" i="5" s="1"/>
  <c r="S14" i="5"/>
  <c r="U14" i="5" s="1"/>
  <c r="T14" i="5"/>
  <c r="V14" i="5" s="1"/>
  <c r="S15" i="5"/>
  <c r="U15" i="5" s="1"/>
  <c r="T15" i="5"/>
  <c r="V15" i="5" s="1"/>
  <c r="S16" i="5"/>
  <c r="U16" i="5" s="1"/>
  <c r="T16" i="5"/>
  <c r="V16" i="5" s="1"/>
  <c r="S17" i="5"/>
  <c r="U17" i="5" s="1"/>
  <c r="T17" i="5"/>
  <c r="V17" i="5" s="1"/>
  <c r="S18" i="5"/>
  <c r="U18" i="5" s="1"/>
  <c r="T18" i="5"/>
  <c r="V18" i="5" s="1"/>
  <c r="S19" i="5"/>
  <c r="U19" i="5" s="1"/>
  <c r="T19" i="5"/>
  <c r="V19" i="5" s="1"/>
  <c r="S20" i="5"/>
  <c r="U20" i="5" s="1"/>
  <c r="T20" i="5"/>
  <c r="V20" i="5" s="1"/>
  <c r="S21" i="5"/>
  <c r="U21" i="5" s="1"/>
  <c r="T21" i="5"/>
  <c r="V21" i="5" s="1"/>
  <c r="S22" i="5"/>
  <c r="U22" i="5" s="1"/>
  <c r="T22" i="5"/>
  <c r="V22" i="5" s="1"/>
  <c r="S23" i="5"/>
  <c r="U23" i="5" s="1"/>
  <c r="T23" i="5"/>
  <c r="V23" i="5" s="1"/>
  <c r="S24" i="5"/>
  <c r="U24" i="5" s="1"/>
  <c r="T24" i="5"/>
  <c r="V24" i="5" s="1"/>
  <c r="S25" i="5"/>
  <c r="U25" i="5" s="1"/>
  <c r="T25" i="5"/>
  <c r="V25" i="5" s="1"/>
  <c r="S26" i="5"/>
  <c r="U26" i="5" s="1"/>
  <c r="T26" i="5"/>
  <c r="V26" i="5" s="1"/>
  <c r="S27" i="5"/>
  <c r="U27" i="5" s="1"/>
  <c r="T27" i="5"/>
  <c r="V27" i="5" s="1"/>
  <c r="S28" i="5"/>
  <c r="U28" i="5" s="1"/>
  <c r="T28" i="5"/>
  <c r="V28" i="5" s="1"/>
  <c r="S29" i="5"/>
  <c r="U29" i="5" s="1"/>
  <c r="T29" i="5"/>
  <c r="V29" i="5" s="1"/>
  <c r="S30" i="5"/>
  <c r="U30" i="5" s="1"/>
  <c r="T30" i="5"/>
  <c r="V30" i="5" s="1"/>
  <c r="S31" i="5"/>
  <c r="U31" i="5" s="1"/>
  <c r="T31" i="5"/>
  <c r="V31" i="5" s="1"/>
  <c r="S32" i="5"/>
  <c r="U32" i="5" s="1"/>
  <c r="T32" i="5"/>
  <c r="V32" i="5" s="1"/>
  <c r="S33" i="5"/>
  <c r="U33" i="5" s="1"/>
  <c r="T33" i="5"/>
  <c r="V33" i="5" s="1"/>
  <c r="S34" i="5"/>
  <c r="U34" i="5" s="1"/>
  <c r="T34" i="5"/>
  <c r="V34" i="5" s="1"/>
  <c r="S35" i="5"/>
  <c r="U35" i="5" s="1"/>
  <c r="T35" i="5"/>
  <c r="V35" i="5" s="1"/>
  <c r="S36" i="5"/>
  <c r="U36" i="5" s="1"/>
  <c r="T36" i="5"/>
  <c r="V36" i="5" s="1"/>
  <c r="S37" i="5"/>
  <c r="U37" i="5" s="1"/>
  <c r="T37" i="5"/>
  <c r="V37" i="5" s="1"/>
  <c r="S38" i="5"/>
  <c r="U38" i="5" s="1"/>
  <c r="T38" i="5"/>
  <c r="V38" i="5" s="1"/>
  <c r="S39" i="5"/>
  <c r="U39" i="5" s="1"/>
  <c r="T39" i="5"/>
  <c r="V39" i="5" s="1"/>
  <c r="S40" i="5"/>
  <c r="U40" i="5" s="1"/>
  <c r="T40" i="5"/>
  <c r="V40" i="5" s="1"/>
  <c r="S41" i="5"/>
  <c r="U41" i="5" s="1"/>
  <c r="T41" i="5"/>
  <c r="V41" i="5" s="1"/>
  <c r="S42" i="5"/>
  <c r="U42" i="5" s="1"/>
  <c r="T42" i="5"/>
  <c r="V42" i="5" s="1"/>
  <c r="S43" i="5"/>
  <c r="U43" i="5" s="1"/>
  <c r="T43" i="5"/>
  <c r="V43" i="5" s="1"/>
  <c r="S44" i="5"/>
  <c r="U44" i="5" s="1"/>
  <c r="T44" i="5"/>
  <c r="V44" i="5" s="1"/>
  <c r="S45" i="5"/>
  <c r="U45" i="5" s="1"/>
  <c r="T45" i="5"/>
  <c r="V45" i="5" s="1"/>
  <c r="S46" i="5"/>
  <c r="U46" i="5" s="1"/>
  <c r="T46" i="5"/>
  <c r="V46" i="5" s="1"/>
  <c r="S47" i="5"/>
  <c r="U47" i="5" s="1"/>
  <c r="T47" i="5"/>
  <c r="V47" i="5" s="1"/>
  <c r="S48" i="5"/>
  <c r="U48" i="5" s="1"/>
  <c r="T48" i="5"/>
  <c r="V48" i="5" s="1"/>
  <c r="S49" i="5"/>
  <c r="U49" i="5" s="1"/>
  <c r="T49" i="5"/>
  <c r="V49" i="5" s="1"/>
  <c r="S50" i="5"/>
  <c r="U50" i="5" s="1"/>
  <c r="T50" i="5"/>
  <c r="V50" i="5" s="1"/>
  <c r="S51" i="5"/>
  <c r="U51" i="5" s="1"/>
  <c r="T51" i="5"/>
  <c r="V51" i="5" s="1"/>
  <c r="S52" i="5"/>
  <c r="U52" i="5" s="1"/>
  <c r="T52" i="5"/>
  <c r="V52" i="5" s="1"/>
  <c r="S53" i="5"/>
  <c r="U53" i="5" s="1"/>
  <c r="T53" i="5"/>
  <c r="V53" i="5" s="1"/>
  <c r="S54" i="5"/>
  <c r="U54" i="5" s="1"/>
  <c r="T54" i="5"/>
  <c r="V54" i="5" s="1"/>
  <c r="S55" i="5"/>
  <c r="U55" i="5" s="1"/>
  <c r="T55" i="5"/>
  <c r="V55" i="5" s="1"/>
  <c r="S56" i="5"/>
  <c r="U56" i="5" s="1"/>
  <c r="T56" i="5"/>
  <c r="V56" i="5" s="1"/>
  <c r="S57" i="5"/>
  <c r="U57" i="5" s="1"/>
  <c r="T57" i="5"/>
  <c r="V57" i="5" s="1"/>
  <c r="S58" i="5"/>
  <c r="U58" i="5" s="1"/>
  <c r="T58" i="5"/>
  <c r="V58" i="5" s="1"/>
  <c r="S59" i="5"/>
  <c r="U59" i="5" s="1"/>
  <c r="T59" i="5"/>
  <c r="V59" i="5" s="1"/>
  <c r="S60" i="5"/>
  <c r="U60" i="5" s="1"/>
  <c r="T60" i="5"/>
  <c r="V60" i="5" s="1"/>
  <c r="S61" i="5"/>
  <c r="U61" i="5" s="1"/>
  <c r="T61" i="5"/>
  <c r="V61" i="5" s="1"/>
  <c r="S62" i="5"/>
  <c r="U62" i="5" s="1"/>
  <c r="T62" i="5"/>
  <c r="V62" i="5" s="1"/>
  <c r="S63" i="5"/>
  <c r="U63" i="5" s="1"/>
  <c r="T63" i="5"/>
  <c r="V63" i="5" s="1"/>
  <c r="S64" i="5"/>
  <c r="U64" i="5" s="1"/>
  <c r="T64" i="5"/>
  <c r="V64" i="5" s="1"/>
  <c r="S65" i="5"/>
  <c r="U65" i="5" s="1"/>
  <c r="T65" i="5"/>
  <c r="V65" i="5" s="1"/>
  <c r="S66" i="5"/>
  <c r="U66" i="5" s="1"/>
  <c r="T66" i="5"/>
  <c r="V66" i="5" s="1"/>
  <c r="S67" i="5"/>
  <c r="U67" i="5" s="1"/>
  <c r="T67" i="5"/>
  <c r="V67" i="5" s="1"/>
  <c r="S68" i="5"/>
  <c r="U68" i="5" s="1"/>
  <c r="T68" i="5"/>
  <c r="V68" i="5" s="1"/>
  <c r="S69" i="5"/>
  <c r="U69" i="5" s="1"/>
  <c r="T69" i="5"/>
  <c r="V69" i="5" s="1"/>
  <c r="S70" i="5"/>
  <c r="U70" i="5" s="1"/>
  <c r="T70" i="5"/>
  <c r="V70" i="5" s="1"/>
  <c r="S71" i="5"/>
  <c r="U71" i="5" s="1"/>
  <c r="T71" i="5"/>
  <c r="V71" i="5" s="1"/>
  <c r="S72" i="5"/>
  <c r="U72" i="5" s="1"/>
  <c r="T72" i="5"/>
  <c r="V72" i="5" s="1"/>
  <c r="S73" i="5"/>
  <c r="U73" i="5" s="1"/>
  <c r="T73" i="5"/>
  <c r="V73" i="5" s="1"/>
  <c r="S74" i="5"/>
  <c r="U74" i="5" s="1"/>
  <c r="T74" i="5"/>
  <c r="V74" i="5" s="1"/>
  <c r="S75" i="5"/>
  <c r="U75" i="5" s="1"/>
  <c r="T75" i="5"/>
  <c r="V75" i="5" s="1"/>
  <c r="S76" i="5"/>
  <c r="U76" i="5" s="1"/>
  <c r="T76" i="5"/>
  <c r="V76" i="5" s="1"/>
  <c r="S77" i="5"/>
  <c r="U77" i="5" s="1"/>
  <c r="T77" i="5"/>
  <c r="V77" i="5" s="1"/>
  <c r="S78" i="5"/>
  <c r="U78" i="5" s="1"/>
  <c r="T78" i="5"/>
  <c r="V78" i="5" s="1"/>
  <c r="S79" i="5"/>
  <c r="U79" i="5" s="1"/>
  <c r="T79" i="5"/>
  <c r="V79" i="5" s="1"/>
  <c r="S80" i="5"/>
  <c r="U80" i="5" s="1"/>
  <c r="T80" i="5"/>
  <c r="V80" i="5" s="1"/>
  <c r="S81" i="5"/>
  <c r="U81" i="5" s="1"/>
  <c r="T81" i="5"/>
  <c r="V81" i="5" s="1"/>
  <c r="S82" i="5"/>
  <c r="U82" i="5" s="1"/>
  <c r="T82" i="5"/>
  <c r="V82" i="5" s="1"/>
  <c r="S83" i="5"/>
  <c r="U83" i="5" s="1"/>
  <c r="T83" i="5"/>
  <c r="V83" i="5" s="1"/>
  <c r="S84" i="5"/>
  <c r="U84" i="5" s="1"/>
  <c r="T84" i="5"/>
  <c r="V84" i="5" s="1"/>
  <c r="S85" i="5"/>
  <c r="U85" i="5" s="1"/>
  <c r="T85" i="5"/>
  <c r="V85" i="5" s="1"/>
  <c r="S86" i="5"/>
  <c r="U86" i="5" s="1"/>
  <c r="T86" i="5"/>
  <c r="V86" i="5" s="1"/>
  <c r="S87" i="5"/>
  <c r="U87" i="5" s="1"/>
  <c r="T87" i="5"/>
  <c r="V87" i="5" s="1"/>
  <c r="S88" i="5"/>
  <c r="U88" i="5" s="1"/>
  <c r="T88" i="5"/>
  <c r="V88" i="5" s="1"/>
  <c r="S89" i="5"/>
  <c r="U89" i="5" s="1"/>
  <c r="T89" i="5"/>
  <c r="V89" i="5" s="1"/>
  <c r="S90" i="5"/>
  <c r="U90" i="5" s="1"/>
  <c r="T90" i="5"/>
  <c r="V90" i="5" s="1"/>
  <c r="S91" i="5"/>
  <c r="U91" i="5" s="1"/>
  <c r="T91" i="5"/>
  <c r="V91" i="5" s="1"/>
  <c r="S92" i="5"/>
  <c r="U92" i="5" s="1"/>
  <c r="T92" i="5"/>
  <c r="V92" i="5" s="1"/>
  <c r="S93" i="5"/>
  <c r="U93" i="5" s="1"/>
  <c r="T93" i="5"/>
  <c r="V93" i="5" s="1"/>
  <c r="S94" i="5"/>
  <c r="U94" i="5" s="1"/>
  <c r="T94" i="5"/>
  <c r="V94" i="5" s="1"/>
  <c r="S95" i="5"/>
  <c r="U95" i="5" s="1"/>
  <c r="T95" i="5"/>
  <c r="V95" i="5" s="1"/>
  <c r="S96" i="5"/>
  <c r="U96" i="5" s="1"/>
  <c r="T96" i="5"/>
  <c r="V96" i="5" s="1"/>
  <c r="S97" i="5"/>
  <c r="U97" i="5" s="1"/>
  <c r="T97" i="5"/>
  <c r="V97" i="5" s="1"/>
  <c r="S98" i="5"/>
  <c r="U98" i="5" s="1"/>
  <c r="T98" i="5"/>
  <c r="V98" i="5" s="1"/>
  <c r="S99" i="5"/>
  <c r="U99" i="5" s="1"/>
  <c r="T99" i="5"/>
  <c r="V99" i="5" s="1"/>
  <c r="S100" i="5"/>
  <c r="U100" i="5" s="1"/>
  <c r="T100" i="5"/>
  <c r="V100" i="5" s="1"/>
  <c r="S101" i="5"/>
  <c r="U101" i="5" s="1"/>
  <c r="T101" i="5"/>
  <c r="V101" i="5" s="1"/>
  <c r="S102" i="5"/>
  <c r="U102" i="5" s="1"/>
  <c r="T102" i="5"/>
  <c r="V102" i="5" s="1"/>
  <c r="S103" i="5"/>
  <c r="U103" i="5" s="1"/>
  <c r="T103" i="5"/>
  <c r="V103" i="5" s="1"/>
  <c r="S104" i="5"/>
  <c r="U104" i="5" s="1"/>
  <c r="T104" i="5"/>
  <c r="V104" i="5" s="1"/>
  <c r="S105" i="5"/>
  <c r="U105" i="5" s="1"/>
  <c r="T105" i="5"/>
  <c r="V105" i="5" s="1"/>
  <c r="S106" i="5"/>
  <c r="U106" i="5" s="1"/>
  <c r="T106" i="5"/>
  <c r="V106" i="5" s="1"/>
  <c r="S107" i="5"/>
  <c r="U107" i="5" s="1"/>
  <c r="T107" i="5"/>
  <c r="V107" i="5" s="1"/>
  <c r="S108" i="5"/>
  <c r="U108" i="5" s="1"/>
  <c r="T108" i="5"/>
  <c r="V108" i="5" s="1"/>
  <c r="S109" i="5"/>
  <c r="U109" i="5" s="1"/>
  <c r="T109" i="5"/>
  <c r="V109" i="5" s="1"/>
  <c r="S110" i="5"/>
  <c r="U110" i="5" s="1"/>
  <c r="T110" i="5"/>
  <c r="V110" i="5" s="1"/>
  <c r="S111" i="5"/>
  <c r="U111" i="5" s="1"/>
  <c r="T111" i="5"/>
  <c r="V111" i="5" s="1"/>
  <c r="S112" i="5"/>
  <c r="U112" i="5" s="1"/>
  <c r="T112" i="5"/>
  <c r="V112" i="5" s="1"/>
  <c r="S113" i="5"/>
  <c r="U113" i="5" s="1"/>
  <c r="T113" i="5"/>
  <c r="V113" i="5" s="1"/>
  <c r="S114" i="5"/>
  <c r="U114" i="5" s="1"/>
  <c r="T114" i="5"/>
  <c r="V114" i="5" s="1"/>
  <c r="S115" i="5"/>
  <c r="U115" i="5" s="1"/>
  <c r="T115" i="5"/>
  <c r="V115" i="5" s="1"/>
  <c r="S116" i="5"/>
  <c r="U116" i="5" s="1"/>
  <c r="T116" i="5"/>
  <c r="V116" i="5" s="1"/>
  <c r="S117" i="5"/>
  <c r="U117" i="5" s="1"/>
  <c r="T117" i="5"/>
  <c r="V117" i="5" s="1"/>
  <c r="S118" i="5"/>
  <c r="U118" i="5" s="1"/>
  <c r="T118" i="5"/>
  <c r="V118" i="5" s="1"/>
  <c r="S119" i="5"/>
  <c r="U119" i="5" s="1"/>
  <c r="T119" i="5"/>
  <c r="V119" i="5" s="1"/>
  <c r="S120" i="5"/>
  <c r="U120" i="5" s="1"/>
  <c r="T120" i="5"/>
  <c r="V120" i="5" s="1"/>
  <c r="S121" i="5"/>
  <c r="U121" i="5" s="1"/>
  <c r="T121" i="5"/>
  <c r="V121" i="5" s="1"/>
  <c r="S122" i="5"/>
  <c r="U122" i="5" s="1"/>
  <c r="T122" i="5"/>
  <c r="V122" i="5" s="1"/>
  <c r="S123" i="5"/>
  <c r="U123" i="5" s="1"/>
  <c r="T123" i="5"/>
  <c r="V123" i="5" s="1"/>
  <c r="S124" i="5"/>
  <c r="U124" i="5" s="1"/>
  <c r="T124" i="5"/>
  <c r="V124" i="5" s="1"/>
  <c r="S125" i="5"/>
  <c r="U125" i="5" s="1"/>
  <c r="T125" i="5"/>
  <c r="V125" i="5" s="1"/>
  <c r="S126" i="5"/>
  <c r="U126" i="5" s="1"/>
  <c r="T126" i="5"/>
  <c r="V126" i="5" s="1"/>
  <c r="S127" i="5"/>
  <c r="U127" i="5" s="1"/>
  <c r="T127" i="5"/>
  <c r="V127" i="5" s="1"/>
  <c r="S128" i="5"/>
  <c r="U128" i="5" s="1"/>
  <c r="T128" i="5"/>
  <c r="V128" i="5" s="1"/>
  <c r="S129" i="5"/>
  <c r="U129" i="5" s="1"/>
  <c r="T129" i="5"/>
  <c r="V129" i="5" s="1"/>
  <c r="S130" i="5"/>
  <c r="U130" i="5" s="1"/>
  <c r="T130" i="5"/>
  <c r="V130" i="5" s="1"/>
  <c r="S131" i="5"/>
  <c r="U131" i="5" s="1"/>
  <c r="T131" i="5"/>
  <c r="V131" i="5" s="1"/>
  <c r="S132" i="5"/>
  <c r="U132" i="5" s="1"/>
  <c r="T132" i="5"/>
  <c r="V132" i="5" s="1"/>
  <c r="S133" i="5"/>
  <c r="U133" i="5" s="1"/>
  <c r="T133" i="5"/>
  <c r="V133" i="5" s="1"/>
  <c r="S134" i="5"/>
  <c r="U134" i="5" s="1"/>
  <c r="T134" i="5"/>
  <c r="V134" i="5" s="1"/>
  <c r="S135" i="5"/>
  <c r="U135" i="5" s="1"/>
  <c r="T135" i="5"/>
  <c r="V135" i="5" s="1"/>
  <c r="S136" i="5"/>
  <c r="U136" i="5" s="1"/>
  <c r="T136" i="5"/>
  <c r="V136" i="5" s="1"/>
  <c r="S137" i="5"/>
  <c r="U137" i="5" s="1"/>
  <c r="T137" i="5"/>
  <c r="V137" i="5" s="1"/>
  <c r="S138" i="5"/>
  <c r="U138" i="5" s="1"/>
  <c r="T138" i="5"/>
  <c r="V138" i="5" s="1"/>
  <c r="S139" i="5"/>
  <c r="U139" i="5" s="1"/>
  <c r="T139" i="5"/>
  <c r="V139" i="5" s="1"/>
  <c r="S140" i="5"/>
  <c r="U140" i="5" s="1"/>
  <c r="T140" i="5"/>
  <c r="V140" i="5" s="1"/>
  <c r="S141" i="5"/>
  <c r="U141" i="5" s="1"/>
  <c r="T141" i="5"/>
  <c r="V141" i="5" s="1"/>
  <c r="S142" i="5"/>
  <c r="U142" i="5" s="1"/>
  <c r="T142" i="5"/>
  <c r="V142" i="5" s="1"/>
  <c r="S143" i="5"/>
  <c r="U143" i="5" s="1"/>
  <c r="T143" i="5"/>
  <c r="V143" i="5" s="1"/>
  <c r="S144" i="5"/>
  <c r="U144" i="5" s="1"/>
  <c r="T144" i="5"/>
  <c r="V144" i="5" s="1"/>
  <c r="S145" i="5"/>
  <c r="U145" i="5" s="1"/>
  <c r="T145" i="5"/>
  <c r="V145" i="5" s="1"/>
  <c r="S146" i="5"/>
  <c r="U146" i="5" s="1"/>
  <c r="T146" i="5"/>
  <c r="V146" i="5" s="1"/>
  <c r="S147" i="5"/>
  <c r="U147" i="5" s="1"/>
  <c r="T147" i="5"/>
  <c r="V147" i="5" s="1"/>
  <c r="S148" i="5"/>
  <c r="U148" i="5" s="1"/>
  <c r="T148" i="5"/>
  <c r="V148" i="5" s="1"/>
  <c r="S149" i="5"/>
  <c r="U149" i="5" s="1"/>
  <c r="T149" i="5"/>
  <c r="V149" i="5" s="1"/>
  <c r="S150" i="5"/>
  <c r="U150" i="5" s="1"/>
  <c r="T150" i="5"/>
  <c r="V150" i="5" s="1"/>
  <c r="S151" i="5"/>
  <c r="U151" i="5" s="1"/>
  <c r="T151" i="5"/>
  <c r="V151" i="5" s="1"/>
  <c r="S152" i="5"/>
  <c r="U152" i="5" s="1"/>
  <c r="T152" i="5"/>
  <c r="V152" i="5" s="1"/>
  <c r="S153" i="5"/>
  <c r="U153" i="5" s="1"/>
  <c r="T153" i="5"/>
  <c r="V153" i="5" s="1"/>
  <c r="S154" i="5"/>
  <c r="U154" i="5" s="1"/>
  <c r="T154" i="5"/>
  <c r="V154" i="5" s="1"/>
  <c r="S155" i="5"/>
  <c r="U155" i="5" s="1"/>
  <c r="T155" i="5"/>
  <c r="V155" i="5" s="1"/>
  <c r="S156" i="5"/>
  <c r="U156" i="5" s="1"/>
  <c r="T156" i="5"/>
  <c r="V156" i="5" s="1"/>
  <c r="S157" i="5"/>
  <c r="U157" i="5" s="1"/>
  <c r="T157" i="5"/>
  <c r="V157" i="5" s="1"/>
  <c r="S158" i="5"/>
  <c r="U158" i="5" s="1"/>
  <c r="T158" i="5"/>
  <c r="V158" i="5" s="1"/>
  <c r="S159" i="5"/>
  <c r="U159" i="5" s="1"/>
  <c r="T159" i="5"/>
  <c r="V159" i="5" s="1"/>
  <c r="S160" i="5"/>
  <c r="U160" i="5" s="1"/>
  <c r="T160" i="5"/>
  <c r="V160" i="5" s="1"/>
  <c r="S161" i="5"/>
  <c r="U161" i="5" s="1"/>
  <c r="T161" i="5"/>
  <c r="V161" i="5" s="1"/>
  <c r="S162" i="5"/>
  <c r="U162" i="5" s="1"/>
  <c r="T162" i="5"/>
  <c r="V162" i="5" s="1"/>
  <c r="S163" i="5"/>
  <c r="U163" i="5" s="1"/>
  <c r="T163" i="5"/>
  <c r="V163" i="5" s="1"/>
  <c r="S164" i="5"/>
  <c r="U164" i="5" s="1"/>
  <c r="T164" i="5"/>
  <c r="V164" i="5" s="1"/>
  <c r="S165" i="5"/>
  <c r="U165" i="5" s="1"/>
  <c r="T165" i="5"/>
  <c r="V165" i="5" s="1"/>
  <c r="S166" i="5"/>
  <c r="U166" i="5" s="1"/>
  <c r="T166" i="5"/>
  <c r="V166" i="5" s="1"/>
  <c r="S167" i="5"/>
  <c r="U167" i="5" s="1"/>
  <c r="T167" i="5"/>
  <c r="V167" i="5" s="1"/>
  <c r="S168" i="5"/>
  <c r="U168" i="5" s="1"/>
  <c r="T168" i="5"/>
  <c r="V168" i="5" s="1"/>
  <c r="S169" i="5"/>
  <c r="U169" i="5" s="1"/>
  <c r="T169" i="5"/>
  <c r="V169" i="5" s="1"/>
  <c r="S170" i="5"/>
  <c r="U170" i="5" s="1"/>
  <c r="T170" i="5"/>
  <c r="V170" i="5" s="1"/>
  <c r="S171" i="5"/>
  <c r="U171" i="5" s="1"/>
  <c r="T171" i="5"/>
  <c r="V171" i="5" s="1"/>
  <c r="S172" i="5"/>
  <c r="U172" i="5" s="1"/>
  <c r="T172" i="5"/>
  <c r="V172" i="5" s="1"/>
  <c r="S173" i="5"/>
  <c r="U173" i="5" s="1"/>
  <c r="T173" i="5"/>
  <c r="V173" i="5" s="1"/>
  <c r="S174" i="5"/>
  <c r="U174" i="5" s="1"/>
  <c r="T174" i="5"/>
  <c r="V174" i="5" s="1"/>
  <c r="S175" i="5"/>
  <c r="U175" i="5" s="1"/>
  <c r="T175" i="5"/>
  <c r="V175" i="5" s="1"/>
  <c r="S176" i="5"/>
  <c r="U176" i="5" s="1"/>
  <c r="T176" i="5"/>
  <c r="V176" i="5" s="1"/>
  <c r="S177" i="5"/>
  <c r="U177" i="5" s="1"/>
  <c r="T177" i="5"/>
  <c r="V177" i="5" s="1"/>
  <c r="S178" i="5"/>
  <c r="U178" i="5" s="1"/>
  <c r="T178" i="5"/>
  <c r="V178" i="5" s="1"/>
  <c r="S179" i="5"/>
  <c r="U179" i="5" s="1"/>
  <c r="T179" i="5"/>
  <c r="V179" i="5" s="1"/>
  <c r="S180" i="5"/>
  <c r="U180" i="5" s="1"/>
  <c r="T180" i="5"/>
  <c r="V180" i="5" s="1"/>
  <c r="S181" i="5"/>
  <c r="U181" i="5" s="1"/>
  <c r="T181" i="5"/>
  <c r="V181" i="5" s="1"/>
  <c r="S182" i="5"/>
  <c r="U182" i="5" s="1"/>
  <c r="T182" i="5"/>
  <c r="V182" i="5" s="1"/>
  <c r="S183" i="5"/>
  <c r="U183" i="5" s="1"/>
  <c r="T183" i="5"/>
  <c r="V183" i="5" s="1"/>
  <c r="S184" i="5"/>
  <c r="U184" i="5" s="1"/>
  <c r="T184" i="5"/>
  <c r="V184" i="5" s="1"/>
  <c r="S185" i="5"/>
  <c r="U185" i="5" s="1"/>
  <c r="T185" i="5"/>
  <c r="V185" i="5" s="1"/>
  <c r="S186" i="5"/>
  <c r="U186" i="5" s="1"/>
  <c r="T186" i="5"/>
  <c r="V186" i="5" s="1"/>
  <c r="S187" i="5"/>
  <c r="U187" i="5" s="1"/>
  <c r="T187" i="5"/>
  <c r="V187" i="5" s="1"/>
  <c r="S188" i="5"/>
  <c r="U188" i="5" s="1"/>
  <c r="T188" i="5"/>
  <c r="V188" i="5" s="1"/>
  <c r="S189" i="5"/>
  <c r="U189" i="5" s="1"/>
  <c r="T189" i="5"/>
  <c r="V189" i="5" s="1"/>
  <c r="S190" i="5"/>
  <c r="U190" i="5" s="1"/>
  <c r="T190" i="5"/>
  <c r="V190" i="5" s="1"/>
  <c r="S191" i="5"/>
  <c r="U191" i="5" s="1"/>
  <c r="T191" i="5"/>
  <c r="V191" i="5" s="1"/>
  <c r="S192" i="5"/>
  <c r="U192" i="5" s="1"/>
  <c r="T192" i="5"/>
  <c r="V192" i="5" s="1"/>
  <c r="S193" i="5"/>
  <c r="U193" i="5" s="1"/>
  <c r="T193" i="5"/>
  <c r="V193" i="5" s="1"/>
  <c r="S194" i="5"/>
  <c r="U194" i="5" s="1"/>
  <c r="T194" i="5"/>
  <c r="V194" i="5" s="1"/>
  <c r="S195" i="5"/>
  <c r="U195" i="5" s="1"/>
  <c r="T195" i="5"/>
  <c r="V195" i="5" s="1"/>
  <c r="S196" i="5"/>
  <c r="U196" i="5" s="1"/>
  <c r="T196" i="5"/>
  <c r="V196" i="5" s="1"/>
  <c r="S197" i="5"/>
  <c r="U197" i="5" s="1"/>
  <c r="T197" i="5"/>
  <c r="V197" i="5" s="1"/>
  <c r="S198" i="5"/>
  <c r="U198" i="5" s="1"/>
  <c r="T198" i="5"/>
  <c r="V198" i="5" s="1"/>
  <c r="S199" i="5"/>
  <c r="U199" i="5" s="1"/>
  <c r="T199" i="5"/>
  <c r="V199" i="5" s="1"/>
  <c r="S200" i="5"/>
  <c r="U200" i="5" s="1"/>
  <c r="T200" i="5"/>
  <c r="V200" i="5" s="1"/>
  <c r="S201" i="5"/>
  <c r="U201" i="5" s="1"/>
  <c r="T201" i="5"/>
  <c r="V201" i="5" s="1"/>
  <c r="S202" i="5"/>
  <c r="U202" i="5" s="1"/>
  <c r="T202" i="5"/>
  <c r="V202" i="5" s="1"/>
  <c r="S203" i="5"/>
  <c r="U203" i="5" s="1"/>
  <c r="T203" i="5"/>
  <c r="V203" i="5" s="1"/>
  <c r="S204" i="5"/>
  <c r="U204" i="5" s="1"/>
  <c r="T204" i="5"/>
  <c r="V204" i="5" s="1"/>
  <c r="S205" i="5"/>
  <c r="U205" i="5" s="1"/>
  <c r="T205" i="5"/>
  <c r="V205" i="5" s="1"/>
  <c r="S206" i="5"/>
  <c r="U206" i="5" s="1"/>
  <c r="T206" i="5"/>
  <c r="V206" i="5" s="1"/>
  <c r="S207" i="5"/>
  <c r="U207" i="5" s="1"/>
  <c r="T207" i="5"/>
  <c r="V207" i="5" s="1"/>
  <c r="S208" i="5"/>
  <c r="U208" i="5" s="1"/>
  <c r="T208" i="5"/>
  <c r="V208" i="5" s="1"/>
  <c r="S209" i="5"/>
  <c r="U209" i="5" s="1"/>
  <c r="T209" i="5"/>
  <c r="V209" i="5" s="1"/>
  <c r="S210" i="5"/>
  <c r="U210" i="5" s="1"/>
  <c r="T210" i="5"/>
  <c r="V210" i="5" s="1"/>
  <c r="S211" i="5"/>
  <c r="U211" i="5" s="1"/>
  <c r="T211" i="5"/>
  <c r="V211" i="5" s="1"/>
  <c r="S212" i="5"/>
  <c r="U212" i="5" s="1"/>
  <c r="T212" i="5"/>
  <c r="V212" i="5" s="1"/>
  <c r="S213" i="5"/>
  <c r="U213" i="5" s="1"/>
  <c r="T213" i="5"/>
  <c r="V213" i="5" s="1"/>
  <c r="S214" i="5"/>
  <c r="U214" i="5" s="1"/>
  <c r="T214" i="5"/>
  <c r="V214" i="5" s="1"/>
  <c r="S215" i="5"/>
  <c r="U215" i="5" s="1"/>
  <c r="T215" i="5"/>
  <c r="V215" i="5" s="1"/>
  <c r="S216" i="5"/>
  <c r="U216" i="5" s="1"/>
  <c r="T216" i="5"/>
  <c r="V216" i="5" s="1"/>
  <c r="S217" i="5"/>
  <c r="U217" i="5" s="1"/>
  <c r="T217" i="5"/>
  <c r="V217" i="5" s="1"/>
  <c r="S218" i="5"/>
  <c r="U218" i="5" s="1"/>
  <c r="T218" i="5"/>
  <c r="V218" i="5" s="1"/>
  <c r="S219" i="5"/>
  <c r="U219" i="5" s="1"/>
  <c r="T219" i="5"/>
  <c r="V219" i="5" s="1"/>
  <c r="S220" i="5"/>
  <c r="U220" i="5" s="1"/>
  <c r="T220" i="5"/>
  <c r="V220" i="5" s="1"/>
  <c r="S221" i="5"/>
  <c r="U221" i="5" s="1"/>
  <c r="T221" i="5"/>
  <c r="V221" i="5" s="1"/>
  <c r="S222" i="5"/>
  <c r="U222" i="5" s="1"/>
  <c r="T222" i="5"/>
  <c r="V222" i="5" s="1"/>
  <c r="S223" i="5"/>
  <c r="U223" i="5" s="1"/>
  <c r="T223" i="5"/>
  <c r="V223" i="5" s="1"/>
  <c r="S224" i="5"/>
  <c r="U224" i="5" s="1"/>
  <c r="T224" i="5"/>
  <c r="V224" i="5" s="1"/>
  <c r="S225" i="5"/>
  <c r="U225" i="5" s="1"/>
  <c r="T225" i="5"/>
  <c r="V225" i="5" s="1"/>
  <c r="S226" i="5"/>
  <c r="U226" i="5" s="1"/>
  <c r="T226" i="5"/>
  <c r="V226" i="5" s="1"/>
  <c r="S227" i="5"/>
  <c r="U227" i="5" s="1"/>
  <c r="T227" i="5"/>
  <c r="V227" i="5" s="1"/>
  <c r="S228" i="5"/>
  <c r="U228" i="5" s="1"/>
  <c r="T228" i="5"/>
  <c r="V228" i="5" s="1"/>
  <c r="S229" i="5"/>
  <c r="U229" i="5" s="1"/>
  <c r="T229" i="5"/>
  <c r="V229" i="5" s="1"/>
  <c r="S230" i="5"/>
  <c r="U230" i="5" s="1"/>
  <c r="T230" i="5"/>
  <c r="V230" i="5" s="1"/>
  <c r="S231" i="5"/>
  <c r="U231" i="5" s="1"/>
  <c r="T231" i="5"/>
  <c r="V231" i="5" s="1"/>
  <c r="S232" i="5"/>
  <c r="U232" i="5" s="1"/>
  <c r="T232" i="5"/>
  <c r="V232" i="5" s="1"/>
  <c r="S233" i="5"/>
  <c r="U233" i="5" s="1"/>
  <c r="T233" i="5"/>
  <c r="V233" i="5" s="1"/>
  <c r="S234" i="5"/>
  <c r="U234" i="5" s="1"/>
  <c r="T234" i="5"/>
  <c r="V234" i="5" s="1"/>
  <c r="S235" i="5"/>
  <c r="U235" i="5" s="1"/>
  <c r="T235" i="5"/>
  <c r="V235" i="5" s="1"/>
  <c r="S236" i="5"/>
  <c r="U236" i="5" s="1"/>
  <c r="T236" i="5"/>
  <c r="V236" i="5" s="1"/>
  <c r="S237" i="5"/>
  <c r="U237" i="5" s="1"/>
  <c r="T237" i="5"/>
  <c r="V237" i="5" s="1"/>
  <c r="S238" i="5"/>
  <c r="U238" i="5" s="1"/>
  <c r="T238" i="5"/>
  <c r="V238" i="5" s="1"/>
  <c r="S239" i="5"/>
  <c r="U239" i="5" s="1"/>
  <c r="T239" i="5"/>
  <c r="V239" i="5" s="1"/>
  <c r="S240" i="5"/>
  <c r="U240" i="5" s="1"/>
  <c r="T240" i="5"/>
  <c r="V240" i="5" s="1"/>
  <c r="S241" i="5"/>
  <c r="U241" i="5" s="1"/>
  <c r="T241" i="5"/>
  <c r="V241" i="5" s="1"/>
  <c r="S242" i="5"/>
  <c r="U242" i="5" s="1"/>
  <c r="T242" i="5"/>
  <c r="V242" i="5" s="1"/>
  <c r="S243" i="5"/>
  <c r="U243" i="5" s="1"/>
  <c r="T243" i="5"/>
  <c r="V243" i="5" s="1"/>
  <c r="S244" i="5"/>
  <c r="U244" i="5" s="1"/>
  <c r="T244" i="5"/>
  <c r="V244" i="5" s="1"/>
  <c r="S245" i="5"/>
  <c r="U245" i="5" s="1"/>
  <c r="T245" i="5"/>
  <c r="V245" i="5" s="1"/>
  <c r="S13" i="4"/>
  <c r="U13" i="4" s="1"/>
  <c r="T13" i="4"/>
  <c r="V13" i="4" s="1"/>
  <c r="S14" i="4"/>
  <c r="U14" i="4" s="1"/>
  <c r="T14" i="4"/>
  <c r="V14" i="4" s="1"/>
  <c r="S15" i="4"/>
  <c r="U15" i="4" s="1"/>
  <c r="T15" i="4"/>
  <c r="V15" i="4" s="1"/>
  <c r="S16" i="4"/>
  <c r="U16" i="4" s="1"/>
  <c r="T16" i="4"/>
  <c r="V16" i="4" s="1"/>
  <c r="S17" i="4"/>
  <c r="U17" i="4" s="1"/>
  <c r="T17" i="4"/>
  <c r="V17" i="4" s="1"/>
  <c r="S18" i="4"/>
  <c r="U18" i="4" s="1"/>
  <c r="T18" i="4"/>
  <c r="V18" i="4" s="1"/>
  <c r="S19" i="4"/>
  <c r="U19" i="4" s="1"/>
  <c r="T19" i="4"/>
  <c r="V19" i="4" s="1"/>
  <c r="S20" i="4"/>
  <c r="U20" i="4" s="1"/>
  <c r="T20" i="4"/>
  <c r="V20" i="4" s="1"/>
  <c r="S21" i="4"/>
  <c r="U21" i="4" s="1"/>
  <c r="T21" i="4"/>
  <c r="V21" i="4" s="1"/>
  <c r="S22" i="4"/>
  <c r="U22" i="4" s="1"/>
  <c r="T22" i="4"/>
  <c r="V22" i="4" s="1"/>
  <c r="S23" i="4"/>
  <c r="U23" i="4" s="1"/>
  <c r="T23" i="4"/>
  <c r="V23" i="4" s="1"/>
  <c r="S24" i="4"/>
  <c r="U24" i="4" s="1"/>
  <c r="T24" i="4"/>
  <c r="V24" i="4" s="1"/>
  <c r="S25" i="4"/>
  <c r="U25" i="4" s="1"/>
  <c r="T25" i="4"/>
  <c r="V25" i="4" s="1"/>
  <c r="S26" i="4"/>
  <c r="U26" i="4" s="1"/>
  <c r="T26" i="4"/>
  <c r="V26" i="4" s="1"/>
  <c r="S27" i="4"/>
  <c r="U27" i="4" s="1"/>
  <c r="T27" i="4"/>
  <c r="V27" i="4" s="1"/>
  <c r="S28" i="4"/>
  <c r="U28" i="4" s="1"/>
  <c r="T28" i="4"/>
  <c r="V28" i="4" s="1"/>
  <c r="S29" i="4"/>
  <c r="U29" i="4" s="1"/>
  <c r="T29" i="4"/>
  <c r="V29" i="4" s="1"/>
  <c r="S30" i="4"/>
  <c r="U30" i="4" s="1"/>
  <c r="T30" i="4"/>
  <c r="V30" i="4" s="1"/>
  <c r="S31" i="4"/>
  <c r="U31" i="4" s="1"/>
  <c r="T31" i="4"/>
  <c r="V31" i="4" s="1"/>
  <c r="S32" i="4"/>
  <c r="U32" i="4" s="1"/>
  <c r="T32" i="4"/>
  <c r="V32" i="4" s="1"/>
  <c r="S33" i="4"/>
  <c r="U33" i="4" s="1"/>
  <c r="T33" i="4"/>
  <c r="V33" i="4" s="1"/>
  <c r="S34" i="4"/>
  <c r="U34" i="4" s="1"/>
  <c r="T34" i="4"/>
  <c r="V34" i="4" s="1"/>
  <c r="S35" i="4"/>
  <c r="U35" i="4" s="1"/>
  <c r="T35" i="4"/>
  <c r="V35" i="4" s="1"/>
  <c r="S36" i="4"/>
  <c r="U36" i="4" s="1"/>
  <c r="T36" i="4"/>
  <c r="V36" i="4" s="1"/>
  <c r="S37" i="4"/>
  <c r="U37" i="4" s="1"/>
  <c r="T37" i="4"/>
  <c r="V37" i="4" s="1"/>
  <c r="S38" i="4"/>
  <c r="U38" i="4" s="1"/>
  <c r="T38" i="4"/>
  <c r="V38" i="4" s="1"/>
  <c r="S39" i="4"/>
  <c r="U39" i="4" s="1"/>
  <c r="T39" i="4"/>
  <c r="V39" i="4" s="1"/>
  <c r="S40" i="4"/>
  <c r="U40" i="4" s="1"/>
  <c r="T40" i="4"/>
  <c r="V40" i="4" s="1"/>
  <c r="S41" i="4"/>
  <c r="U41" i="4" s="1"/>
  <c r="T41" i="4"/>
  <c r="V41" i="4" s="1"/>
  <c r="S42" i="4"/>
  <c r="U42" i="4" s="1"/>
  <c r="T42" i="4"/>
  <c r="V42" i="4" s="1"/>
  <c r="S43" i="4"/>
  <c r="U43" i="4" s="1"/>
  <c r="T43" i="4"/>
  <c r="V43" i="4" s="1"/>
  <c r="S44" i="4"/>
  <c r="U44" i="4" s="1"/>
  <c r="T44" i="4"/>
  <c r="V44" i="4" s="1"/>
  <c r="S45" i="4"/>
  <c r="U45" i="4" s="1"/>
  <c r="T45" i="4"/>
  <c r="V45" i="4" s="1"/>
  <c r="S46" i="4"/>
  <c r="U46" i="4" s="1"/>
  <c r="T46" i="4"/>
  <c r="V46" i="4" s="1"/>
  <c r="S47" i="4"/>
  <c r="U47" i="4" s="1"/>
  <c r="T47" i="4"/>
  <c r="V47" i="4" s="1"/>
  <c r="S48" i="4"/>
  <c r="U48" i="4" s="1"/>
  <c r="T48" i="4"/>
  <c r="V48" i="4" s="1"/>
  <c r="S49" i="4"/>
  <c r="U49" i="4" s="1"/>
  <c r="T49" i="4"/>
  <c r="V49" i="4" s="1"/>
  <c r="S50" i="4"/>
  <c r="U50" i="4" s="1"/>
  <c r="T50" i="4"/>
  <c r="V50" i="4" s="1"/>
  <c r="S51" i="4"/>
  <c r="U51" i="4" s="1"/>
  <c r="T51" i="4"/>
  <c r="V51" i="4" s="1"/>
  <c r="S52" i="4"/>
  <c r="U52" i="4" s="1"/>
  <c r="T52" i="4"/>
  <c r="V52" i="4" s="1"/>
  <c r="S53" i="4"/>
  <c r="U53" i="4" s="1"/>
  <c r="T53" i="4"/>
  <c r="V53" i="4" s="1"/>
  <c r="S54" i="4"/>
  <c r="U54" i="4" s="1"/>
  <c r="T54" i="4"/>
  <c r="V54" i="4" s="1"/>
  <c r="S55" i="4"/>
  <c r="U55" i="4" s="1"/>
  <c r="T55" i="4"/>
  <c r="V55" i="4" s="1"/>
  <c r="S56" i="4"/>
  <c r="U56" i="4" s="1"/>
  <c r="T56" i="4"/>
  <c r="V56" i="4" s="1"/>
  <c r="S57" i="4"/>
  <c r="U57" i="4" s="1"/>
  <c r="T57" i="4"/>
  <c r="V57" i="4" s="1"/>
  <c r="S58" i="4"/>
  <c r="U58" i="4" s="1"/>
  <c r="T58" i="4"/>
  <c r="V58" i="4" s="1"/>
  <c r="S59" i="4"/>
  <c r="U59" i="4" s="1"/>
  <c r="T59" i="4"/>
  <c r="V59" i="4" s="1"/>
  <c r="S60" i="4"/>
  <c r="U60" i="4" s="1"/>
  <c r="T60" i="4"/>
  <c r="V60" i="4" s="1"/>
  <c r="S61" i="4"/>
  <c r="U61" i="4" s="1"/>
  <c r="T61" i="4"/>
  <c r="V61" i="4" s="1"/>
  <c r="S62" i="4"/>
  <c r="U62" i="4" s="1"/>
  <c r="T62" i="4"/>
  <c r="V62" i="4" s="1"/>
  <c r="S63" i="4"/>
  <c r="U63" i="4" s="1"/>
  <c r="T63" i="4"/>
  <c r="V63" i="4" s="1"/>
  <c r="S64" i="4"/>
  <c r="U64" i="4" s="1"/>
  <c r="T64" i="4"/>
  <c r="V64" i="4" s="1"/>
  <c r="S65" i="4"/>
  <c r="U65" i="4" s="1"/>
  <c r="T65" i="4"/>
  <c r="V65" i="4" s="1"/>
  <c r="S66" i="4"/>
  <c r="U66" i="4" s="1"/>
  <c r="T66" i="4"/>
  <c r="V66" i="4" s="1"/>
  <c r="S67" i="4"/>
  <c r="U67" i="4" s="1"/>
  <c r="T67" i="4"/>
  <c r="V67" i="4" s="1"/>
  <c r="S68" i="4"/>
  <c r="U68" i="4" s="1"/>
  <c r="T68" i="4"/>
  <c r="V68" i="4" s="1"/>
  <c r="S69" i="4"/>
  <c r="U69" i="4" s="1"/>
  <c r="T69" i="4"/>
  <c r="V69" i="4" s="1"/>
  <c r="S70" i="4"/>
  <c r="U70" i="4" s="1"/>
  <c r="T70" i="4"/>
  <c r="V70" i="4" s="1"/>
  <c r="S71" i="4"/>
  <c r="U71" i="4" s="1"/>
  <c r="T71" i="4"/>
  <c r="V71" i="4" s="1"/>
  <c r="S72" i="4"/>
  <c r="U72" i="4" s="1"/>
  <c r="T72" i="4"/>
  <c r="V72" i="4" s="1"/>
  <c r="S73" i="4"/>
  <c r="U73" i="4" s="1"/>
  <c r="T73" i="4"/>
  <c r="V73" i="4" s="1"/>
  <c r="S74" i="4"/>
  <c r="U74" i="4" s="1"/>
  <c r="T74" i="4"/>
  <c r="V74" i="4" s="1"/>
  <c r="S75" i="4"/>
  <c r="U75" i="4" s="1"/>
  <c r="T75" i="4"/>
  <c r="V75" i="4" s="1"/>
  <c r="S76" i="4"/>
  <c r="U76" i="4" s="1"/>
  <c r="T76" i="4"/>
  <c r="V76" i="4" s="1"/>
  <c r="S77" i="4"/>
  <c r="U77" i="4" s="1"/>
  <c r="T77" i="4"/>
  <c r="V77" i="4" s="1"/>
  <c r="S78" i="4"/>
  <c r="U78" i="4" s="1"/>
  <c r="T78" i="4"/>
  <c r="V78" i="4" s="1"/>
  <c r="S79" i="4"/>
  <c r="U79" i="4" s="1"/>
  <c r="T79" i="4"/>
  <c r="V79" i="4" s="1"/>
  <c r="S80" i="4"/>
  <c r="U80" i="4" s="1"/>
  <c r="T80" i="4"/>
  <c r="V80" i="4" s="1"/>
  <c r="S81" i="4"/>
  <c r="U81" i="4" s="1"/>
  <c r="T81" i="4"/>
  <c r="V81" i="4" s="1"/>
  <c r="S82" i="4"/>
  <c r="U82" i="4" s="1"/>
  <c r="T82" i="4"/>
  <c r="V82" i="4" s="1"/>
  <c r="S83" i="4"/>
  <c r="U83" i="4" s="1"/>
  <c r="T83" i="4"/>
  <c r="V83" i="4" s="1"/>
  <c r="S84" i="4"/>
  <c r="U84" i="4" s="1"/>
  <c r="T84" i="4"/>
  <c r="V84" i="4" s="1"/>
  <c r="S85" i="4"/>
  <c r="U85" i="4" s="1"/>
  <c r="T85" i="4"/>
  <c r="V85" i="4" s="1"/>
  <c r="S86" i="4"/>
  <c r="U86" i="4" s="1"/>
  <c r="T86" i="4"/>
  <c r="V86" i="4" s="1"/>
  <c r="S87" i="4"/>
  <c r="U87" i="4" s="1"/>
  <c r="T87" i="4"/>
  <c r="V87" i="4" s="1"/>
  <c r="S88" i="4"/>
  <c r="U88" i="4" s="1"/>
  <c r="T88" i="4"/>
  <c r="V88" i="4" s="1"/>
  <c r="S89" i="4"/>
  <c r="U89" i="4" s="1"/>
  <c r="T89" i="4"/>
  <c r="V89" i="4" s="1"/>
  <c r="S90" i="4"/>
  <c r="U90" i="4" s="1"/>
  <c r="T90" i="4"/>
  <c r="V90" i="4" s="1"/>
  <c r="S91" i="4"/>
  <c r="U91" i="4" s="1"/>
  <c r="T91" i="4"/>
  <c r="V91" i="4" s="1"/>
  <c r="S92" i="4"/>
  <c r="U92" i="4" s="1"/>
  <c r="T92" i="4"/>
  <c r="V92" i="4" s="1"/>
  <c r="S93" i="4"/>
  <c r="U93" i="4" s="1"/>
  <c r="T93" i="4"/>
  <c r="V93" i="4" s="1"/>
  <c r="S94" i="4"/>
  <c r="U94" i="4" s="1"/>
  <c r="T94" i="4"/>
  <c r="V94" i="4" s="1"/>
  <c r="S95" i="4"/>
  <c r="U95" i="4" s="1"/>
  <c r="T95" i="4"/>
  <c r="V95" i="4" s="1"/>
  <c r="S96" i="4"/>
  <c r="U96" i="4" s="1"/>
  <c r="T96" i="4"/>
  <c r="V96" i="4" s="1"/>
  <c r="S97" i="4"/>
  <c r="U97" i="4" s="1"/>
  <c r="T97" i="4"/>
  <c r="V97" i="4" s="1"/>
  <c r="S98" i="4"/>
  <c r="U98" i="4" s="1"/>
  <c r="T98" i="4"/>
  <c r="V98" i="4" s="1"/>
  <c r="S99" i="4"/>
  <c r="U99" i="4" s="1"/>
  <c r="T99" i="4"/>
  <c r="V99" i="4" s="1"/>
  <c r="S100" i="4"/>
  <c r="U100" i="4" s="1"/>
  <c r="T100" i="4"/>
  <c r="V100" i="4" s="1"/>
  <c r="S101" i="4"/>
  <c r="U101" i="4" s="1"/>
  <c r="T101" i="4"/>
  <c r="V101" i="4" s="1"/>
  <c r="S102" i="4"/>
  <c r="U102" i="4" s="1"/>
  <c r="T102" i="4"/>
  <c r="V102" i="4" s="1"/>
  <c r="S103" i="4"/>
  <c r="U103" i="4" s="1"/>
  <c r="T103" i="4"/>
  <c r="V103" i="4" s="1"/>
  <c r="S104" i="4"/>
  <c r="U104" i="4" s="1"/>
  <c r="T104" i="4"/>
  <c r="V104" i="4" s="1"/>
  <c r="S105" i="4"/>
  <c r="U105" i="4" s="1"/>
  <c r="T105" i="4"/>
  <c r="V105" i="4" s="1"/>
  <c r="S106" i="4"/>
  <c r="U106" i="4" s="1"/>
  <c r="T106" i="4"/>
  <c r="V106" i="4" s="1"/>
  <c r="S107" i="4"/>
  <c r="U107" i="4" s="1"/>
  <c r="T107" i="4"/>
  <c r="V107" i="4" s="1"/>
  <c r="S108" i="4"/>
  <c r="U108" i="4" s="1"/>
  <c r="T108" i="4"/>
  <c r="V108" i="4" s="1"/>
  <c r="S109" i="4"/>
  <c r="U109" i="4" s="1"/>
  <c r="T109" i="4"/>
  <c r="V109" i="4" s="1"/>
  <c r="S110" i="4"/>
  <c r="U110" i="4" s="1"/>
  <c r="T110" i="4"/>
  <c r="V110" i="4" s="1"/>
  <c r="S111" i="4"/>
  <c r="U111" i="4" s="1"/>
  <c r="T111" i="4"/>
  <c r="V111" i="4" s="1"/>
  <c r="S112" i="4"/>
  <c r="U112" i="4" s="1"/>
  <c r="T112" i="4"/>
  <c r="V112" i="4" s="1"/>
  <c r="S113" i="4"/>
  <c r="U113" i="4" s="1"/>
  <c r="T113" i="4"/>
  <c r="V113" i="4" s="1"/>
  <c r="S114" i="4"/>
  <c r="U114" i="4" s="1"/>
  <c r="T114" i="4"/>
  <c r="V114" i="4" s="1"/>
  <c r="S115" i="4"/>
  <c r="U115" i="4" s="1"/>
  <c r="T115" i="4"/>
  <c r="V115" i="4" s="1"/>
  <c r="S116" i="4"/>
  <c r="U116" i="4" s="1"/>
  <c r="T116" i="4"/>
  <c r="V116" i="4" s="1"/>
  <c r="S117" i="4"/>
  <c r="U117" i="4" s="1"/>
  <c r="T117" i="4"/>
  <c r="V117" i="4" s="1"/>
  <c r="S118" i="4"/>
  <c r="U118" i="4" s="1"/>
  <c r="T118" i="4"/>
  <c r="V118" i="4" s="1"/>
  <c r="S119" i="4"/>
  <c r="U119" i="4" s="1"/>
  <c r="T119" i="4"/>
  <c r="V119" i="4" s="1"/>
  <c r="S120" i="4"/>
  <c r="U120" i="4" s="1"/>
  <c r="T120" i="4"/>
  <c r="V120" i="4" s="1"/>
  <c r="S121" i="4"/>
  <c r="U121" i="4" s="1"/>
  <c r="T121" i="4"/>
  <c r="V121" i="4" s="1"/>
  <c r="S122" i="4"/>
  <c r="U122" i="4" s="1"/>
  <c r="T122" i="4"/>
  <c r="V122" i="4" s="1"/>
  <c r="S123" i="4"/>
  <c r="U123" i="4" s="1"/>
  <c r="T123" i="4"/>
  <c r="V123" i="4" s="1"/>
  <c r="S124" i="4"/>
  <c r="U124" i="4" s="1"/>
  <c r="T124" i="4"/>
  <c r="V124" i="4" s="1"/>
  <c r="S125" i="4"/>
  <c r="U125" i="4" s="1"/>
  <c r="T125" i="4"/>
  <c r="V125" i="4" s="1"/>
  <c r="S126" i="4"/>
  <c r="U126" i="4" s="1"/>
  <c r="T126" i="4"/>
  <c r="V126" i="4" s="1"/>
  <c r="S127" i="4"/>
  <c r="U127" i="4" s="1"/>
  <c r="T127" i="4"/>
  <c r="V127" i="4" s="1"/>
  <c r="S128" i="4"/>
  <c r="U128" i="4" s="1"/>
  <c r="T128" i="4"/>
  <c r="V128" i="4" s="1"/>
  <c r="S129" i="4"/>
  <c r="U129" i="4" s="1"/>
  <c r="T129" i="4"/>
  <c r="V129" i="4" s="1"/>
  <c r="S130" i="4"/>
  <c r="U130" i="4" s="1"/>
  <c r="T130" i="4"/>
  <c r="V130" i="4" s="1"/>
  <c r="S131" i="4"/>
  <c r="U131" i="4" s="1"/>
  <c r="T131" i="4"/>
  <c r="V131" i="4" s="1"/>
  <c r="S132" i="4"/>
  <c r="U132" i="4" s="1"/>
  <c r="T132" i="4"/>
  <c r="V132" i="4" s="1"/>
  <c r="S133" i="4"/>
  <c r="U133" i="4" s="1"/>
  <c r="T133" i="4"/>
  <c r="V133" i="4" s="1"/>
  <c r="S134" i="4"/>
  <c r="U134" i="4" s="1"/>
  <c r="T134" i="4"/>
  <c r="V134" i="4" s="1"/>
  <c r="S135" i="4"/>
  <c r="U135" i="4" s="1"/>
  <c r="T135" i="4"/>
  <c r="V135" i="4" s="1"/>
  <c r="S136" i="4"/>
  <c r="U136" i="4" s="1"/>
  <c r="T136" i="4"/>
  <c r="V136" i="4" s="1"/>
  <c r="S137" i="4"/>
  <c r="U137" i="4" s="1"/>
  <c r="T137" i="4"/>
  <c r="V137" i="4" s="1"/>
  <c r="S138" i="4"/>
  <c r="U138" i="4" s="1"/>
  <c r="T138" i="4"/>
  <c r="V138" i="4" s="1"/>
  <c r="S139" i="4"/>
  <c r="U139" i="4" s="1"/>
  <c r="T139" i="4"/>
  <c r="V139" i="4" s="1"/>
  <c r="S140" i="4"/>
  <c r="U140" i="4" s="1"/>
  <c r="T140" i="4"/>
  <c r="V140" i="4" s="1"/>
  <c r="S141" i="4"/>
  <c r="U141" i="4" s="1"/>
  <c r="T141" i="4"/>
  <c r="V141" i="4" s="1"/>
  <c r="S142" i="4"/>
  <c r="U142" i="4" s="1"/>
  <c r="T142" i="4"/>
  <c r="V142" i="4" s="1"/>
  <c r="S143" i="4"/>
  <c r="U143" i="4" s="1"/>
  <c r="T143" i="4"/>
  <c r="V143" i="4" s="1"/>
  <c r="S144" i="4"/>
  <c r="U144" i="4" s="1"/>
  <c r="T144" i="4"/>
  <c r="V144" i="4" s="1"/>
  <c r="S145" i="4"/>
  <c r="U145" i="4" s="1"/>
  <c r="T145" i="4"/>
  <c r="V145" i="4" s="1"/>
  <c r="S146" i="4"/>
  <c r="U146" i="4" s="1"/>
  <c r="T146" i="4"/>
  <c r="V146" i="4" s="1"/>
  <c r="S147" i="4"/>
  <c r="U147" i="4" s="1"/>
  <c r="T147" i="4"/>
  <c r="V147" i="4" s="1"/>
  <c r="S148" i="4"/>
  <c r="U148" i="4" s="1"/>
  <c r="T148" i="4"/>
  <c r="V148" i="4" s="1"/>
  <c r="S149" i="4"/>
  <c r="U149" i="4" s="1"/>
  <c r="T149" i="4"/>
  <c r="V149" i="4" s="1"/>
  <c r="S150" i="4"/>
  <c r="U150" i="4" s="1"/>
  <c r="T150" i="4"/>
  <c r="V150" i="4" s="1"/>
  <c r="S151" i="4"/>
  <c r="U151" i="4" s="1"/>
  <c r="T151" i="4"/>
  <c r="V151" i="4" s="1"/>
  <c r="S152" i="4"/>
  <c r="U152" i="4" s="1"/>
  <c r="T152" i="4"/>
  <c r="V152" i="4" s="1"/>
  <c r="S153" i="4"/>
  <c r="U153" i="4" s="1"/>
  <c r="T153" i="4"/>
  <c r="V153" i="4" s="1"/>
  <c r="S154" i="4"/>
  <c r="U154" i="4" s="1"/>
  <c r="T154" i="4"/>
  <c r="V154" i="4" s="1"/>
  <c r="S155" i="4"/>
  <c r="U155" i="4" s="1"/>
  <c r="T155" i="4"/>
  <c r="V155" i="4" s="1"/>
  <c r="S156" i="4"/>
  <c r="U156" i="4" s="1"/>
  <c r="T156" i="4"/>
  <c r="V156" i="4" s="1"/>
  <c r="S157" i="4"/>
  <c r="U157" i="4" s="1"/>
  <c r="T157" i="4"/>
  <c r="V157" i="4" s="1"/>
  <c r="S158" i="4"/>
  <c r="U158" i="4" s="1"/>
  <c r="T158" i="4"/>
  <c r="V158" i="4" s="1"/>
  <c r="S159" i="4"/>
  <c r="U159" i="4" s="1"/>
  <c r="T159" i="4"/>
  <c r="V159" i="4" s="1"/>
  <c r="S160" i="4"/>
  <c r="U160" i="4" s="1"/>
  <c r="T160" i="4"/>
  <c r="V160" i="4" s="1"/>
  <c r="S161" i="4"/>
  <c r="U161" i="4" s="1"/>
  <c r="T161" i="4"/>
  <c r="V161" i="4" s="1"/>
  <c r="S162" i="4"/>
  <c r="U162" i="4" s="1"/>
  <c r="T162" i="4"/>
  <c r="V162" i="4" s="1"/>
  <c r="S163" i="4"/>
  <c r="U163" i="4" s="1"/>
  <c r="T163" i="4"/>
  <c r="V163" i="4" s="1"/>
  <c r="S164" i="4"/>
  <c r="U164" i="4" s="1"/>
  <c r="T164" i="4"/>
  <c r="V164" i="4" s="1"/>
  <c r="S165" i="4"/>
  <c r="U165" i="4" s="1"/>
  <c r="T165" i="4"/>
  <c r="V165" i="4" s="1"/>
  <c r="S166" i="4"/>
  <c r="U166" i="4" s="1"/>
  <c r="T166" i="4"/>
  <c r="V166" i="4" s="1"/>
  <c r="S167" i="4"/>
  <c r="U167" i="4" s="1"/>
  <c r="T167" i="4"/>
  <c r="V167" i="4" s="1"/>
  <c r="S168" i="4"/>
  <c r="U168" i="4" s="1"/>
  <c r="T168" i="4"/>
  <c r="V168" i="4" s="1"/>
  <c r="S169" i="4"/>
  <c r="U169" i="4" s="1"/>
  <c r="T169" i="4"/>
  <c r="V169" i="4" s="1"/>
  <c r="S170" i="4"/>
  <c r="U170" i="4" s="1"/>
  <c r="T170" i="4"/>
  <c r="V170" i="4" s="1"/>
  <c r="S171" i="4"/>
  <c r="U171" i="4" s="1"/>
  <c r="T171" i="4"/>
  <c r="V171" i="4" s="1"/>
  <c r="S172" i="4"/>
  <c r="U172" i="4" s="1"/>
  <c r="T172" i="4"/>
  <c r="V172" i="4" s="1"/>
  <c r="S173" i="4"/>
  <c r="U173" i="4" s="1"/>
  <c r="T173" i="4"/>
  <c r="V173" i="4" s="1"/>
  <c r="S174" i="4"/>
  <c r="U174" i="4" s="1"/>
  <c r="T174" i="4"/>
  <c r="V174" i="4" s="1"/>
  <c r="S175" i="4"/>
  <c r="U175" i="4" s="1"/>
  <c r="T175" i="4"/>
  <c r="V175" i="4" s="1"/>
  <c r="S176" i="4"/>
  <c r="U176" i="4" s="1"/>
  <c r="T176" i="4"/>
  <c r="V176" i="4" s="1"/>
  <c r="S177" i="4"/>
  <c r="U177" i="4" s="1"/>
  <c r="T177" i="4"/>
  <c r="V177" i="4" s="1"/>
  <c r="S178" i="4"/>
  <c r="U178" i="4" s="1"/>
  <c r="T178" i="4"/>
  <c r="V178" i="4" s="1"/>
  <c r="S179" i="4"/>
  <c r="U179" i="4" s="1"/>
  <c r="T179" i="4"/>
  <c r="V179" i="4" s="1"/>
  <c r="S180" i="4"/>
  <c r="U180" i="4" s="1"/>
  <c r="T180" i="4"/>
  <c r="V180" i="4" s="1"/>
  <c r="S181" i="4"/>
  <c r="U181" i="4" s="1"/>
  <c r="T181" i="4"/>
  <c r="V181" i="4" s="1"/>
  <c r="S182" i="4"/>
  <c r="U182" i="4" s="1"/>
  <c r="T182" i="4"/>
  <c r="V182" i="4" s="1"/>
  <c r="S183" i="4"/>
  <c r="U183" i="4" s="1"/>
  <c r="T183" i="4"/>
  <c r="V183" i="4" s="1"/>
  <c r="S184" i="4"/>
  <c r="U184" i="4" s="1"/>
  <c r="T184" i="4"/>
  <c r="V184" i="4" s="1"/>
  <c r="S185" i="4"/>
  <c r="U185" i="4" s="1"/>
  <c r="T185" i="4"/>
  <c r="V185" i="4" s="1"/>
  <c r="S186" i="4"/>
  <c r="U186" i="4" s="1"/>
  <c r="T186" i="4"/>
  <c r="V186" i="4" s="1"/>
  <c r="S187" i="4"/>
  <c r="U187" i="4" s="1"/>
  <c r="T187" i="4"/>
  <c r="V187" i="4" s="1"/>
  <c r="S188" i="4"/>
  <c r="U188" i="4" s="1"/>
  <c r="T188" i="4"/>
  <c r="V188" i="4" s="1"/>
  <c r="S189" i="4"/>
  <c r="U189" i="4" s="1"/>
  <c r="T189" i="4"/>
  <c r="V189" i="4" s="1"/>
  <c r="S190" i="4"/>
  <c r="U190" i="4" s="1"/>
  <c r="T190" i="4"/>
  <c r="V190" i="4" s="1"/>
  <c r="S191" i="4"/>
  <c r="U191" i="4" s="1"/>
  <c r="T191" i="4"/>
  <c r="V191" i="4" s="1"/>
  <c r="S192" i="4"/>
  <c r="U192" i="4" s="1"/>
  <c r="T192" i="4"/>
  <c r="V192" i="4" s="1"/>
  <c r="S193" i="4"/>
  <c r="U193" i="4" s="1"/>
  <c r="T193" i="4"/>
  <c r="V193" i="4" s="1"/>
  <c r="S194" i="4"/>
  <c r="U194" i="4" s="1"/>
  <c r="T194" i="4"/>
  <c r="V194" i="4" s="1"/>
  <c r="S195" i="4"/>
  <c r="U195" i="4" s="1"/>
  <c r="T195" i="4"/>
  <c r="V195" i="4" s="1"/>
  <c r="S196" i="4"/>
  <c r="U196" i="4" s="1"/>
  <c r="T196" i="4"/>
  <c r="V196" i="4" s="1"/>
  <c r="S197" i="4"/>
  <c r="U197" i="4" s="1"/>
  <c r="T197" i="4"/>
  <c r="V197" i="4" s="1"/>
  <c r="S198" i="4"/>
  <c r="U198" i="4" s="1"/>
  <c r="T198" i="4"/>
  <c r="V198" i="4" s="1"/>
  <c r="S199" i="4"/>
  <c r="U199" i="4" s="1"/>
  <c r="T199" i="4"/>
  <c r="V199" i="4" s="1"/>
  <c r="S200" i="4"/>
  <c r="U200" i="4" s="1"/>
  <c r="T200" i="4"/>
  <c r="V200" i="4" s="1"/>
  <c r="S201" i="4"/>
  <c r="U201" i="4" s="1"/>
  <c r="T201" i="4"/>
  <c r="V201" i="4" s="1"/>
  <c r="S202" i="4"/>
  <c r="U202" i="4" s="1"/>
  <c r="T202" i="4"/>
  <c r="V202" i="4" s="1"/>
  <c r="S203" i="4"/>
  <c r="U203" i="4" s="1"/>
  <c r="T203" i="4"/>
  <c r="V203" i="4" s="1"/>
  <c r="S204" i="4"/>
  <c r="U204" i="4" s="1"/>
  <c r="T204" i="4"/>
  <c r="V204" i="4" s="1"/>
  <c r="S205" i="4"/>
  <c r="U205" i="4" s="1"/>
  <c r="T205" i="4"/>
  <c r="V205" i="4" s="1"/>
  <c r="S206" i="4"/>
  <c r="U206" i="4" s="1"/>
  <c r="T206" i="4"/>
  <c r="V206" i="4" s="1"/>
  <c r="S207" i="4"/>
  <c r="U207" i="4" s="1"/>
  <c r="T207" i="4"/>
  <c r="V207" i="4" s="1"/>
  <c r="S208" i="4"/>
  <c r="U208" i="4" s="1"/>
  <c r="T208" i="4"/>
  <c r="V208" i="4" s="1"/>
  <c r="S209" i="4"/>
  <c r="U209" i="4" s="1"/>
  <c r="T209" i="4"/>
  <c r="V209" i="4" s="1"/>
  <c r="S210" i="4"/>
  <c r="U210" i="4" s="1"/>
  <c r="T210" i="4"/>
  <c r="V210" i="4" s="1"/>
  <c r="S211" i="4"/>
  <c r="U211" i="4" s="1"/>
  <c r="T211" i="4"/>
  <c r="V211" i="4" s="1"/>
  <c r="S212" i="4"/>
  <c r="U212" i="4" s="1"/>
  <c r="T212" i="4"/>
  <c r="V212" i="4" s="1"/>
  <c r="S213" i="4"/>
  <c r="U213" i="4" s="1"/>
  <c r="T213" i="4"/>
  <c r="V213" i="4" s="1"/>
  <c r="S214" i="4"/>
  <c r="U214" i="4" s="1"/>
  <c r="T214" i="4"/>
  <c r="V214" i="4" s="1"/>
  <c r="S215" i="4"/>
  <c r="U215" i="4" s="1"/>
  <c r="T215" i="4"/>
  <c r="V215" i="4" s="1"/>
  <c r="S216" i="4"/>
  <c r="U216" i="4" s="1"/>
  <c r="T216" i="4"/>
  <c r="V216" i="4" s="1"/>
  <c r="S217" i="4"/>
  <c r="U217" i="4" s="1"/>
  <c r="T217" i="4"/>
  <c r="V217" i="4" s="1"/>
  <c r="S218" i="4"/>
  <c r="U218" i="4" s="1"/>
  <c r="T218" i="4"/>
  <c r="V218" i="4" s="1"/>
  <c r="S219" i="4"/>
  <c r="U219" i="4" s="1"/>
  <c r="T219" i="4"/>
  <c r="V219" i="4" s="1"/>
  <c r="S220" i="4"/>
  <c r="U220" i="4" s="1"/>
  <c r="T220" i="4"/>
  <c r="V220" i="4" s="1"/>
  <c r="S221" i="4"/>
  <c r="U221" i="4" s="1"/>
  <c r="T221" i="4"/>
  <c r="V221" i="4" s="1"/>
  <c r="S222" i="4"/>
  <c r="U222" i="4" s="1"/>
  <c r="T222" i="4"/>
  <c r="V222" i="4" s="1"/>
  <c r="S223" i="4"/>
  <c r="U223" i="4" s="1"/>
  <c r="T223" i="4"/>
  <c r="V223" i="4" s="1"/>
  <c r="S224" i="4"/>
  <c r="U224" i="4" s="1"/>
  <c r="T224" i="4"/>
  <c r="V224" i="4" s="1"/>
  <c r="S225" i="4"/>
  <c r="U225" i="4" s="1"/>
  <c r="T225" i="4"/>
  <c r="V225" i="4" s="1"/>
  <c r="S226" i="4"/>
  <c r="U226" i="4" s="1"/>
  <c r="T226" i="4"/>
  <c r="V226" i="4" s="1"/>
  <c r="S227" i="4"/>
  <c r="U227" i="4" s="1"/>
  <c r="T227" i="4"/>
  <c r="V227" i="4" s="1"/>
  <c r="S228" i="4"/>
  <c r="U228" i="4" s="1"/>
  <c r="T228" i="4"/>
  <c r="V228" i="4" s="1"/>
  <c r="S229" i="4"/>
  <c r="U229" i="4" s="1"/>
  <c r="T229" i="4"/>
  <c r="V229" i="4" s="1"/>
  <c r="S230" i="4"/>
  <c r="U230" i="4" s="1"/>
  <c r="T230" i="4"/>
  <c r="V230" i="4" s="1"/>
  <c r="S231" i="4"/>
  <c r="U231" i="4" s="1"/>
  <c r="T231" i="4"/>
  <c r="V231" i="4" s="1"/>
  <c r="S232" i="4"/>
  <c r="U232" i="4" s="1"/>
  <c r="T232" i="4"/>
  <c r="V232" i="4" s="1"/>
  <c r="S233" i="4"/>
  <c r="U233" i="4" s="1"/>
  <c r="T233" i="4"/>
  <c r="V233" i="4" s="1"/>
  <c r="S234" i="4"/>
  <c r="U234" i="4" s="1"/>
  <c r="T234" i="4"/>
  <c r="V234" i="4" s="1"/>
  <c r="S235" i="4"/>
  <c r="U235" i="4" s="1"/>
  <c r="T235" i="4"/>
  <c r="V235" i="4" s="1"/>
  <c r="S236" i="4"/>
  <c r="U236" i="4" s="1"/>
  <c r="T236" i="4"/>
  <c r="V236" i="4" s="1"/>
  <c r="S237" i="4"/>
  <c r="U237" i="4" s="1"/>
  <c r="T237" i="4"/>
  <c r="V237" i="4" s="1"/>
  <c r="S238" i="4"/>
  <c r="U238" i="4" s="1"/>
  <c r="T238" i="4"/>
  <c r="V238" i="4" s="1"/>
  <c r="S239" i="4"/>
  <c r="U239" i="4" s="1"/>
  <c r="T239" i="4"/>
  <c r="V239" i="4" s="1"/>
  <c r="S240" i="4"/>
  <c r="U240" i="4" s="1"/>
  <c r="T240" i="4"/>
  <c r="V240" i="4" s="1"/>
  <c r="S241" i="4"/>
  <c r="U241" i="4" s="1"/>
  <c r="T241" i="4"/>
  <c r="V241" i="4" s="1"/>
  <c r="S242" i="4"/>
  <c r="U242" i="4" s="1"/>
  <c r="T242" i="4"/>
  <c r="V242" i="4" s="1"/>
  <c r="S243" i="4"/>
  <c r="U243" i="4" s="1"/>
  <c r="T243" i="4"/>
  <c r="V243" i="4" s="1"/>
  <c r="S244" i="4"/>
  <c r="U244" i="4" s="1"/>
  <c r="T244" i="4"/>
  <c r="V244" i="4" s="1"/>
  <c r="S245" i="4"/>
  <c r="U245" i="4" s="1"/>
  <c r="T245" i="4"/>
  <c r="V245" i="4" s="1"/>
  <c r="S246" i="4"/>
  <c r="U246" i="4" s="1"/>
  <c r="T246" i="4"/>
  <c r="V246" i="4" s="1"/>
  <c r="S247" i="4"/>
  <c r="U247" i="4" s="1"/>
  <c r="T247" i="4"/>
  <c r="V247" i="4" s="1"/>
  <c r="S248" i="4"/>
  <c r="U248" i="4" s="1"/>
  <c r="T248" i="4"/>
  <c r="V248" i="4" s="1"/>
  <c r="S249" i="4"/>
  <c r="U249" i="4" s="1"/>
  <c r="T249" i="4"/>
  <c r="V249" i="4" s="1"/>
  <c r="S250" i="4"/>
  <c r="U250" i="4" s="1"/>
  <c r="T250" i="4"/>
  <c r="V250" i="4" s="1"/>
  <c r="S251" i="4"/>
  <c r="U251" i="4" s="1"/>
  <c r="T251" i="4"/>
  <c r="V251" i="4" s="1"/>
  <c r="S252" i="4"/>
  <c r="U252" i="4" s="1"/>
  <c r="T252" i="4"/>
  <c r="V252" i="4" s="1"/>
  <c r="S253" i="4"/>
  <c r="U253" i="4" s="1"/>
  <c r="T253" i="4"/>
  <c r="V253" i="4" s="1"/>
  <c r="S254" i="4"/>
  <c r="U254" i="4" s="1"/>
  <c r="T254" i="4"/>
  <c r="V254" i="4" s="1"/>
  <c r="S255" i="4"/>
  <c r="U255" i="4" s="1"/>
  <c r="T255" i="4"/>
  <c r="V255" i="4" s="1"/>
  <c r="S256" i="4"/>
  <c r="U256" i="4" s="1"/>
  <c r="T256" i="4"/>
  <c r="V256" i="4" s="1"/>
  <c r="S257" i="4"/>
  <c r="U257" i="4" s="1"/>
  <c r="T257" i="4"/>
  <c r="V257" i="4" s="1"/>
  <c r="S258" i="4"/>
  <c r="U258" i="4" s="1"/>
  <c r="T258" i="4"/>
  <c r="V258" i="4" s="1"/>
  <c r="S259" i="4"/>
  <c r="U259" i="4" s="1"/>
  <c r="T259" i="4"/>
  <c r="V259" i="4" s="1"/>
  <c r="S260" i="4"/>
  <c r="U260" i="4" s="1"/>
  <c r="T260" i="4"/>
  <c r="V260" i="4" s="1"/>
  <c r="S261" i="4"/>
  <c r="U261" i="4" s="1"/>
  <c r="T261" i="4"/>
  <c r="V261" i="4" s="1"/>
  <c r="S262" i="4"/>
  <c r="U262" i="4" s="1"/>
  <c r="T262" i="4"/>
  <c r="V262" i="4" s="1"/>
  <c r="S263" i="4"/>
  <c r="U263" i="4" s="1"/>
  <c r="T263" i="4"/>
  <c r="V263" i="4" s="1"/>
  <c r="S264" i="4"/>
  <c r="U264" i="4" s="1"/>
  <c r="T264" i="4"/>
  <c r="V264" i="4" s="1"/>
  <c r="S265" i="4"/>
  <c r="U265" i="4" s="1"/>
  <c r="T265" i="4"/>
  <c r="V265" i="4" s="1"/>
  <c r="S266" i="4"/>
  <c r="U266" i="4" s="1"/>
  <c r="T266" i="4"/>
  <c r="V266" i="4" s="1"/>
  <c r="S267" i="4"/>
  <c r="U267" i="4" s="1"/>
  <c r="T267" i="4"/>
  <c r="V267" i="4" s="1"/>
  <c r="S268" i="4"/>
  <c r="U268" i="4" s="1"/>
  <c r="T268" i="4"/>
  <c r="V268" i="4" s="1"/>
  <c r="S269" i="4"/>
  <c r="U269" i="4" s="1"/>
  <c r="T269" i="4"/>
  <c r="V269" i="4" s="1"/>
  <c r="S270" i="4"/>
  <c r="U270" i="4" s="1"/>
  <c r="T270" i="4"/>
  <c r="V270" i="4" s="1"/>
  <c r="S271" i="4"/>
  <c r="U271" i="4" s="1"/>
  <c r="T271" i="4"/>
  <c r="V271" i="4" s="1"/>
  <c r="S272" i="4"/>
  <c r="U272" i="4" s="1"/>
  <c r="T272" i="4"/>
  <c r="V272" i="4" s="1"/>
  <c r="S273" i="4"/>
  <c r="U273" i="4" s="1"/>
  <c r="T273" i="4"/>
  <c r="V273" i="4" s="1"/>
  <c r="S274" i="4"/>
  <c r="U274" i="4" s="1"/>
  <c r="T274" i="4"/>
  <c r="V274" i="4" s="1"/>
  <c r="S275" i="4"/>
  <c r="U275" i="4" s="1"/>
  <c r="T275" i="4"/>
  <c r="V275" i="4" s="1"/>
  <c r="S276" i="4"/>
  <c r="U276" i="4" s="1"/>
  <c r="T276" i="4"/>
  <c r="V276" i="4" s="1"/>
  <c r="S277" i="4"/>
  <c r="U277" i="4" s="1"/>
  <c r="T277" i="4"/>
  <c r="V277" i="4" s="1"/>
  <c r="S278" i="4"/>
  <c r="U278" i="4" s="1"/>
  <c r="T278" i="4"/>
  <c r="V278" i="4" s="1"/>
  <c r="S279" i="4"/>
  <c r="U279" i="4" s="1"/>
  <c r="T279" i="4"/>
  <c r="V279" i="4" s="1"/>
  <c r="S280" i="4"/>
  <c r="U280" i="4" s="1"/>
  <c r="T280" i="4"/>
  <c r="V280" i="4" s="1"/>
  <c r="S281" i="4"/>
  <c r="U281" i="4" s="1"/>
  <c r="T281" i="4"/>
  <c r="V281" i="4" s="1"/>
  <c r="S282" i="4"/>
  <c r="U282" i="4" s="1"/>
  <c r="T282" i="4"/>
  <c r="V282" i="4" s="1"/>
  <c r="S25" i="3"/>
  <c r="U25" i="3" s="1"/>
  <c r="T25" i="3"/>
  <c r="V25" i="3" s="1"/>
  <c r="S26" i="3"/>
  <c r="U26" i="3" s="1"/>
  <c r="T26" i="3"/>
  <c r="V26" i="3" s="1"/>
  <c r="S27" i="3"/>
  <c r="U27" i="3" s="1"/>
  <c r="T27" i="3"/>
  <c r="V27" i="3" s="1"/>
  <c r="S28" i="3"/>
  <c r="U28" i="3" s="1"/>
  <c r="T28" i="3"/>
  <c r="V28" i="3" s="1"/>
  <c r="S29" i="3"/>
  <c r="U29" i="3" s="1"/>
  <c r="T29" i="3"/>
  <c r="V29" i="3" s="1"/>
  <c r="S30" i="3"/>
  <c r="U30" i="3" s="1"/>
  <c r="T30" i="3"/>
  <c r="V30" i="3" s="1"/>
  <c r="S31" i="3"/>
  <c r="U31" i="3" s="1"/>
  <c r="T31" i="3"/>
  <c r="V31" i="3" s="1"/>
  <c r="S32" i="3"/>
  <c r="U32" i="3" s="1"/>
  <c r="T32" i="3"/>
  <c r="V32" i="3" s="1"/>
  <c r="S33" i="3"/>
  <c r="U33" i="3" s="1"/>
  <c r="T33" i="3"/>
  <c r="V33" i="3" s="1"/>
  <c r="S34" i="3"/>
  <c r="U34" i="3" s="1"/>
  <c r="T34" i="3"/>
  <c r="V34" i="3" s="1"/>
  <c r="S35" i="3"/>
  <c r="U35" i="3" s="1"/>
  <c r="T35" i="3"/>
  <c r="V35" i="3" s="1"/>
  <c r="S36" i="3"/>
  <c r="U36" i="3" s="1"/>
  <c r="T36" i="3"/>
  <c r="V36" i="3" s="1"/>
  <c r="S37" i="3"/>
  <c r="U37" i="3" s="1"/>
  <c r="T37" i="3"/>
  <c r="V37" i="3" s="1"/>
  <c r="S38" i="3"/>
  <c r="U38" i="3" s="1"/>
  <c r="T38" i="3"/>
  <c r="V38" i="3" s="1"/>
  <c r="S39" i="3"/>
  <c r="U39" i="3" s="1"/>
  <c r="T39" i="3"/>
  <c r="V39" i="3" s="1"/>
  <c r="S40" i="3"/>
  <c r="U40" i="3" s="1"/>
  <c r="T40" i="3"/>
  <c r="V40" i="3" s="1"/>
  <c r="S41" i="3"/>
  <c r="U41" i="3" s="1"/>
  <c r="T41" i="3"/>
  <c r="V41" i="3" s="1"/>
  <c r="S42" i="3"/>
  <c r="U42" i="3" s="1"/>
  <c r="T42" i="3"/>
  <c r="V42" i="3" s="1"/>
  <c r="S43" i="3"/>
  <c r="U43" i="3" s="1"/>
  <c r="T43" i="3"/>
  <c r="V43" i="3" s="1"/>
  <c r="S44" i="3"/>
  <c r="U44" i="3" s="1"/>
  <c r="T44" i="3"/>
  <c r="V44" i="3" s="1"/>
  <c r="S45" i="3"/>
  <c r="U45" i="3" s="1"/>
  <c r="T45" i="3"/>
  <c r="V45" i="3" s="1"/>
  <c r="S46" i="3"/>
  <c r="U46" i="3" s="1"/>
  <c r="T46" i="3"/>
  <c r="V46" i="3" s="1"/>
  <c r="S47" i="3"/>
  <c r="U47" i="3" s="1"/>
  <c r="T47" i="3"/>
  <c r="V47" i="3" s="1"/>
  <c r="S48" i="3"/>
  <c r="U48" i="3" s="1"/>
  <c r="T48" i="3"/>
  <c r="V48" i="3" s="1"/>
  <c r="S49" i="3"/>
  <c r="U49" i="3" s="1"/>
  <c r="T49" i="3"/>
  <c r="V49" i="3" s="1"/>
  <c r="S50" i="3"/>
  <c r="U50" i="3" s="1"/>
  <c r="T50" i="3"/>
  <c r="V50" i="3" s="1"/>
  <c r="S51" i="3"/>
  <c r="U51" i="3" s="1"/>
  <c r="T51" i="3"/>
  <c r="V51" i="3" s="1"/>
  <c r="S52" i="3"/>
  <c r="U52" i="3" s="1"/>
  <c r="T52" i="3"/>
  <c r="V52" i="3" s="1"/>
  <c r="S53" i="3"/>
  <c r="U53" i="3" s="1"/>
  <c r="T53" i="3"/>
  <c r="V53" i="3" s="1"/>
  <c r="S54" i="3"/>
  <c r="U54" i="3" s="1"/>
  <c r="T54" i="3"/>
  <c r="V54" i="3" s="1"/>
  <c r="S55" i="3"/>
  <c r="U55" i="3" s="1"/>
  <c r="T55" i="3"/>
  <c r="V55" i="3" s="1"/>
  <c r="S56" i="3"/>
  <c r="U56" i="3" s="1"/>
  <c r="T56" i="3"/>
  <c r="V56" i="3" s="1"/>
  <c r="S57" i="3"/>
  <c r="U57" i="3" s="1"/>
  <c r="T57" i="3"/>
  <c r="V57" i="3" s="1"/>
  <c r="S58" i="3"/>
  <c r="U58" i="3" s="1"/>
  <c r="T58" i="3"/>
  <c r="V58" i="3" s="1"/>
  <c r="S59" i="3"/>
  <c r="U59" i="3" s="1"/>
  <c r="T59" i="3"/>
  <c r="V59" i="3" s="1"/>
  <c r="S60" i="3"/>
  <c r="U60" i="3" s="1"/>
  <c r="T60" i="3"/>
  <c r="V60" i="3" s="1"/>
  <c r="S61" i="3"/>
  <c r="U61" i="3" s="1"/>
  <c r="T61" i="3"/>
  <c r="V61" i="3" s="1"/>
  <c r="S62" i="3"/>
  <c r="U62" i="3" s="1"/>
  <c r="T62" i="3"/>
  <c r="V62" i="3" s="1"/>
  <c r="S63" i="3"/>
  <c r="U63" i="3" s="1"/>
  <c r="T63" i="3"/>
  <c r="V63" i="3" s="1"/>
  <c r="S64" i="3"/>
  <c r="U64" i="3" s="1"/>
  <c r="T64" i="3"/>
  <c r="V64" i="3" s="1"/>
  <c r="S65" i="3"/>
  <c r="U65" i="3" s="1"/>
  <c r="T65" i="3"/>
  <c r="V65" i="3" s="1"/>
  <c r="S66" i="3"/>
  <c r="U66" i="3" s="1"/>
  <c r="T66" i="3"/>
  <c r="V66" i="3" s="1"/>
  <c r="S67" i="3"/>
  <c r="U67" i="3" s="1"/>
  <c r="T67" i="3"/>
  <c r="V67" i="3" s="1"/>
  <c r="S68" i="3"/>
  <c r="U68" i="3" s="1"/>
  <c r="T68" i="3"/>
  <c r="V68" i="3" s="1"/>
  <c r="S69" i="3"/>
  <c r="U69" i="3" s="1"/>
  <c r="T69" i="3"/>
  <c r="V69" i="3" s="1"/>
  <c r="S70" i="3"/>
  <c r="U70" i="3" s="1"/>
  <c r="T70" i="3"/>
  <c r="V70" i="3" s="1"/>
  <c r="S71" i="3"/>
  <c r="U71" i="3" s="1"/>
  <c r="T71" i="3"/>
  <c r="V71" i="3" s="1"/>
  <c r="S72" i="3"/>
  <c r="U72" i="3" s="1"/>
  <c r="T72" i="3"/>
  <c r="V72" i="3" s="1"/>
  <c r="S73" i="3"/>
  <c r="U73" i="3" s="1"/>
  <c r="T73" i="3"/>
  <c r="V73" i="3" s="1"/>
  <c r="S74" i="3"/>
  <c r="U74" i="3" s="1"/>
  <c r="T74" i="3"/>
  <c r="V74" i="3" s="1"/>
  <c r="S75" i="3"/>
  <c r="U75" i="3" s="1"/>
  <c r="T75" i="3"/>
  <c r="V75" i="3" s="1"/>
  <c r="S76" i="3"/>
  <c r="U76" i="3" s="1"/>
  <c r="T76" i="3"/>
  <c r="V76" i="3" s="1"/>
  <c r="S77" i="3"/>
  <c r="U77" i="3" s="1"/>
  <c r="T77" i="3"/>
  <c r="V77" i="3" s="1"/>
  <c r="S78" i="3"/>
  <c r="U78" i="3" s="1"/>
  <c r="T78" i="3"/>
  <c r="V78" i="3" s="1"/>
  <c r="S79" i="3"/>
  <c r="U79" i="3" s="1"/>
  <c r="T79" i="3"/>
  <c r="V79" i="3" s="1"/>
  <c r="S80" i="3"/>
  <c r="U80" i="3" s="1"/>
  <c r="T80" i="3"/>
  <c r="V80" i="3" s="1"/>
  <c r="S81" i="3"/>
  <c r="U81" i="3" s="1"/>
  <c r="T81" i="3"/>
  <c r="V81" i="3" s="1"/>
  <c r="S82" i="3"/>
  <c r="U82" i="3" s="1"/>
  <c r="T82" i="3"/>
  <c r="V82" i="3" s="1"/>
  <c r="S83" i="3"/>
  <c r="U83" i="3" s="1"/>
  <c r="T83" i="3"/>
  <c r="V83" i="3" s="1"/>
  <c r="S84" i="3"/>
  <c r="U84" i="3" s="1"/>
  <c r="T84" i="3"/>
  <c r="V84" i="3" s="1"/>
  <c r="S85" i="3"/>
  <c r="U85" i="3" s="1"/>
  <c r="T85" i="3"/>
  <c r="V85" i="3" s="1"/>
  <c r="S86" i="3"/>
  <c r="U86" i="3" s="1"/>
  <c r="T86" i="3"/>
  <c r="V86" i="3" s="1"/>
  <c r="S87" i="3"/>
  <c r="U87" i="3" s="1"/>
  <c r="T87" i="3"/>
  <c r="V87" i="3" s="1"/>
  <c r="S88" i="3"/>
  <c r="U88" i="3" s="1"/>
  <c r="T88" i="3"/>
  <c r="V88" i="3" s="1"/>
  <c r="S89" i="3"/>
  <c r="U89" i="3" s="1"/>
  <c r="T89" i="3"/>
  <c r="V89" i="3" s="1"/>
  <c r="S90" i="3"/>
  <c r="U90" i="3" s="1"/>
  <c r="T90" i="3"/>
  <c r="V90" i="3" s="1"/>
  <c r="S91" i="3"/>
  <c r="U91" i="3" s="1"/>
  <c r="T91" i="3"/>
  <c r="V91" i="3" s="1"/>
  <c r="S92" i="3"/>
  <c r="U92" i="3" s="1"/>
  <c r="T92" i="3"/>
  <c r="V92" i="3" s="1"/>
  <c r="S93" i="3"/>
  <c r="U93" i="3" s="1"/>
  <c r="T93" i="3"/>
  <c r="V93" i="3" s="1"/>
  <c r="S94" i="3"/>
  <c r="U94" i="3" s="1"/>
  <c r="T94" i="3"/>
  <c r="V94" i="3" s="1"/>
  <c r="S95" i="3"/>
  <c r="U95" i="3" s="1"/>
  <c r="T95" i="3"/>
  <c r="V95" i="3" s="1"/>
  <c r="S96" i="3"/>
  <c r="U96" i="3" s="1"/>
  <c r="T96" i="3"/>
  <c r="V96" i="3" s="1"/>
  <c r="S97" i="3"/>
  <c r="U97" i="3" s="1"/>
  <c r="T97" i="3"/>
  <c r="V97" i="3" s="1"/>
  <c r="S98" i="3"/>
  <c r="U98" i="3" s="1"/>
  <c r="T98" i="3"/>
  <c r="V98" i="3" s="1"/>
  <c r="S99" i="3"/>
  <c r="U99" i="3" s="1"/>
  <c r="T99" i="3"/>
  <c r="V99" i="3" s="1"/>
  <c r="S100" i="3"/>
  <c r="U100" i="3" s="1"/>
  <c r="T100" i="3"/>
  <c r="V100" i="3" s="1"/>
  <c r="S101" i="3"/>
  <c r="U101" i="3" s="1"/>
  <c r="T101" i="3"/>
  <c r="V101" i="3" s="1"/>
  <c r="S102" i="3"/>
  <c r="U102" i="3" s="1"/>
  <c r="T102" i="3"/>
  <c r="V102" i="3" s="1"/>
  <c r="S103" i="3"/>
  <c r="U103" i="3" s="1"/>
  <c r="T103" i="3"/>
  <c r="V103" i="3" s="1"/>
  <c r="S104" i="3"/>
  <c r="U104" i="3" s="1"/>
  <c r="T104" i="3"/>
  <c r="V104" i="3" s="1"/>
  <c r="S105" i="3"/>
  <c r="U105" i="3" s="1"/>
  <c r="T105" i="3"/>
  <c r="V105" i="3" s="1"/>
  <c r="S106" i="3"/>
  <c r="U106" i="3" s="1"/>
  <c r="T106" i="3"/>
  <c r="V106" i="3" s="1"/>
  <c r="S107" i="3"/>
  <c r="U107" i="3" s="1"/>
  <c r="T107" i="3"/>
  <c r="V107" i="3" s="1"/>
  <c r="S108" i="3"/>
  <c r="U108" i="3" s="1"/>
  <c r="T108" i="3"/>
  <c r="V108" i="3" s="1"/>
  <c r="S109" i="3"/>
  <c r="U109" i="3" s="1"/>
  <c r="T109" i="3"/>
  <c r="V109" i="3" s="1"/>
  <c r="S110" i="3"/>
  <c r="U110" i="3" s="1"/>
  <c r="T110" i="3"/>
  <c r="V110" i="3" s="1"/>
  <c r="S111" i="3"/>
  <c r="U111" i="3" s="1"/>
  <c r="T111" i="3"/>
  <c r="V111" i="3" s="1"/>
  <c r="S112" i="3"/>
  <c r="U112" i="3" s="1"/>
  <c r="T112" i="3"/>
  <c r="V112" i="3" s="1"/>
  <c r="S113" i="3"/>
  <c r="U113" i="3" s="1"/>
  <c r="T113" i="3"/>
  <c r="V113" i="3" s="1"/>
  <c r="S114" i="3"/>
  <c r="U114" i="3" s="1"/>
  <c r="T114" i="3"/>
  <c r="V114" i="3" s="1"/>
  <c r="S115" i="3"/>
  <c r="U115" i="3" s="1"/>
  <c r="T115" i="3"/>
  <c r="V115" i="3" s="1"/>
  <c r="S116" i="3"/>
  <c r="U116" i="3" s="1"/>
  <c r="T116" i="3"/>
  <c r="V116" i="3" s="1"/>
  <c r="S6" i="2"/>
  <c r="U6" i="2" s="1"/>
  <c r="T6" i="2"/>
  <c r="V6" i="2" s="1"/>
  <c r="S7" i="2"/>
  <c r="U7" i="2" s="1"/>
  <c r="T7" i="2"/>
  <c r="V7" i="2" s="1"/>
  <c r="S8" i="2"/>
  <c r="U8" i="2" s="1"/>
  <c r="T8" i="2"/>
  <c r="V8" i="2" s="1"/>
  <c r="S9" i="2"/>
  <c r="U9" i="2" s="1"/>
  <c r="T9" i="2"/>
  <c r="V9" i="2" s="1"/>
  <c r="S10" i="2"/>
  <c r="U10" i="2" s="1"/>
  <c r="T10" i="2"/>
  <c r="V10" i="2" s="1"/>
  <c r="S11" i="2"/>
  <c r="U11" i="2" s="1"/>
  <c r="T11" i="2"/>
  <c r="V11" i="2" s="1"/>
  <c r="S12" i="2"/>
  <c r="U12" i="2" s="1"/>
  <c r="T12" i="2"/>
  <c r="V12" i="2" s="1"/>
  <c r="S13" i="2"/>
  <c r="U13" i="2" s="1"/>
  <c r="T13" i="2"/>
  <c r="V13" i="2" s="1"/>
  <c r="S14" i="2"/>
  <c r="U14" i="2" s="1"/>
  <c r="T14" i="2"/>
  <c r="V14" i="2" s="1"/>
  <c r="S15" i="2"/>
  <c r="U15" i="2" s="1"/>
  <c r="T15" i="2"/>
  <c r="V15" i="2" s="1"/>
  <c r="S16" i="2"/>
  <c r="U16" i="2" s="1"/>
  <c r="T16" i="2"/>
  <c r="V16" i="2" s="1"/>
  <c r="S17" i="2"/>
  <c r="U17" i="2" s="1"/>
  <c r="T17" i="2"/>
  <c r="V17" i="2" s="1"/>
  <c r="S18" i="2"/>
  <c r="U18" i="2" s="1"/>
  <c r="T18" i="2"/>
  <c r="V18" i="2" s="1"/>
  <c r="S19" i="2"/>
  <c r="U19" i="2" s="1"/>
  <c r="T19" i="2"/>
  <c r="V19" i="2" s="1"/>
  <c r="S20" i="2"/>
  <c r="U20" i="2" s="1"/>
  <c r="T20" i="2"/>
  <c r="V20" i="2" s="1"/>
  <c r="S21" i="2"/>
  <c r="U21" i="2" s="1"/>
  <c r="T21" i="2"/>
  <c r="V21" i="2" s="1"/>
  <c r="S22" i="2"/>
  <c r="U22" i="2" s="1"/>
  <c r="T22" i="2"/>
  <c r="V22" i="2" s="1"/>
  <c r="S23" i="2"/>
  <c r="U23" i="2" s="1"/>
  <c r="T23" i="2"/>
  <c r="V23" i="2" s="1"/>
  <c r="S24" i="2"/>
  <c r="U24" i="2" s="1"/>
  <c r="T24" i="2"/>
  <c r="V24" i="2" s="1"/>
  <c r="S25" i="2"/>
  <c r="U25" i="2" s="1"/>
  <c r="T25" i="2"/>
  <c r="V25" i="2" s="1"/>
  <c r="S26" i="2"/>
  <c r="U26" i="2" s="1"/>
  <c r="T26" i="2"/>
  <c r="V26" i="2" s="1"/>
  <c r="S27" i="2"/>
  <c r="U27" i="2" s="1"/>
  <c r="T27" i="2"/>
  <c r="V27" i="2" s="1"/>
  <c r="S28" i="2"/>
  <c r="U28" i="2" s="1"/>
  <c r="T28" i="2"/>
  <c r="V28" i="2" s="1"/>
  <c r="S29" i="2"/>
  <c r="U29" i="2" s="1"/>
  <c r="T29" i="2"/>
  <c r="V29" i="2" s="1"/>
  <c r="S30" i="2"/>
  <c r="U30" i="2" s="1"/>
  <c r="T30" i="2"/>
  <c r="V30" i="2" s="1"/>
  <c r="S31" i="2"/>
  <c r="U31" i="2" s="1"/>
  <c r="T31" i="2"/>
  <c r="V31" i="2" s="1"/>
  <c r="S32" i="2"/>
  <c r="U32" i="2" s="1"/>
  <c r="T32" i="2"/>
  <c r="V32" i="2" s="1"/>
  <c r="S33" i="2"/>
  <c r="U33" i="2" s="1"/>
  <c r="T33" i="2"/>
  <c r="V33" i="2" s="1"/>
  <c r="S34" i="2"/>
  <c r="U34" i="2" s="1"/>
  <c r="T34" i="2"/>
  <c r="V34" i="2" s="1"/>
  <c r="S35" i="2"/>
  <c r="U35" i="2" s="1"/>
  <c r="T35" i="2"/>
  <c r="V35" i="2" s="1"/>
  <c r="S36" i="2"/>
  <c r="U36" i="2" s="1"/>
  <c r="T36" i="2"/>
  <c r="V36" i="2" s="1"/>
  <c r="S37" i="2"/>
  <c r="U37" i="2" s="1"/>
  <c r="T37" i="2"/>
  <c r="V37" i="2" s="1"/>
  <c r="S38" i="2"/>
  <c r="U38" i="2" s="1"/>
  <c r="T38" i="2"/>
  <c r="V38" i="2" s="1"/>
  <c r="S39" i="2"/>
  <c r="U39" i="2" s="1"/>
  <c r="T39" i="2"/>
  <c r="V39" i="2" s="1"/>
  <c r="S40" i="2"/>
  <c r="U40" i="2" s="1"/>
  <c r="T40" i="2"/>
  <c r="V40" i="2" s="1"/>
  <c r="S41" i="2"/>
  <c r="U41" i="2" s="1"/>
  <c r="T41" i="2"/>
  <c r="V41" i="2" s="1"/>
  <c r="S42" i="2"/>
  <c r="U42" i="2" s="1"/>
  <c r="T42" i="2"/>
  <c r="V42" i="2" s="1"/>
  <c r="S43" i="2"/>
  <c r="U43" i="2" s="1"/>
  <c r="T43" i="2"/>
  <c r="V43" i="2" s="1"/>
  <c r="S44" i="2"/>
  <c r="U44" i="2" s="1"/>
  <c r="T44" i="2"/>
  <c r="V44" i="2" s="1"/>
  <c r="S6" i="3" l="1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T9" i="6" l="1"/>
  <c r="V9" i="6" s="1"/>
  <c r="S9" i="6"/>
  <c r="U9" i="6" s="1"/>
  <c r="T8" i="6"/>
  <c r="V8" i="6" s="1"/>
  <c r="S8" i="6"/>
  <c r="U8" i="6" s="1"/>
  <c r="T7" i="6"/>
  <c r="V7" i="6" s="1"/>
  <c r="S7" i="6"/>
  <c r="U7" i="6" s="1"/>
  <c r="T6" i="6"/>
  <c r="V6" i="6" s="1"/>
  <c r="S6" i="6"/>
  <c r="U6" i="6" s="1"/>
  <c r="T5" i="6"/>
  <c r="V5" i="6" s="1"/>
  <c r="S5" i="6"/>
  <c r="U5" i="6" s="1"/>
  <c r="T5" i="5"/>
  <c r="V5" i="5" s="1"/>
  <c r="S5" i="5"/>
  <c r="U5" i="5" s="1"/>
  <c r="S6" i="4"/>
  <c r="U6" i="4" s="1"/>
  <c r="T6" i="4"/>
  <c r="V6" i="4" s="1"/>
  <c r="S7" i="4"/>
  <c r="U7" i="4" s="1"/>
  <c r="T7" i="4"/>
  <c r="V7" i="4" s="1"/>
  <c r="S8" i="4"/>
  <c r="U8" i="4" s="1"/>
  <c r="T8" i="4"/>
  <c r="V8" i="4" s="1"/>
  <c r="S9" i="4"/>
  <c r="U9" i="4" s="1"/>
  <c r="T9" i="4"/>
  <c r="V9" i="4" s="1"/>
  <c r="S10" i="4"/>
  <c r="U10" i="4" s="1"/>
  <c r="T10" i="4"/>
  <c r="V10" i="4" s="1"/>
  <c r="S11" i="4"/>
  <c r="U11" i="4" s="1"/>
  <c r="T11" i="4"/>
  <c r="V11" i="4" s="1"/>
  <c r="S12" i="4"/>
  <c r="U12" i="4" s="1"/>
  <c r="T12" i="4"/>
  <c r="V12" i="4" s="1"/>
  <c r="T5" i="4"/>
  <c r="V5" i="4" s="1"/>
  <c r="S5" i="4"/>
  <c r="U5" i="4" s="1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7" i="3"/>
  <c r="U7" i="3"/>
  <c r="V6" i="3"/>
  <c r="U6" i="3"/>
  <c r="T5" i="3"/>
  <c r="V5" i="3" s="1"/>
  <c r="S5" i="3"/>
  <c r="U5" i="3" s="1"/>
  <c r="T5" i="2"/>
  <c r="V5" i="2" s="1"/>
  <c r="V53" i="2" s="1"/>
  <c r="S5" i="2"/>
  <c r="U5" i="2" s="1"/>
  <c r="U53" i="2" s="1"/>
  <c r="CY49" i="6"/>
  <c r="DA49" i="6" s="1"/>
  <c r="CZ49" i="6"/>
  <c r="CY50" i="6"/>
  <c r="DA50" i="6" s="1"/>
  <c r="CZ50" i="6"/>
  <c r="CY51" i="6"/>
  <c r="DA51" i="6" s="1"/>
  <c r="CZ51" i="6"/>
  <c r="CY52" i="6"/>
  <c r="DA52" i="6" s="1"/>
  <c r="CZ52" i="6"/>
  <c r="V129" i="3" l="1"/>
  <c r="U129" i="3"/>
  <c r="U292" i="4"/>
  <c r="V292" i="4"/>
  <c r="U51" i="6"/>
  <c r="V51" i="6"/>
  <c r="CY5" i="6"/>
  <c r="DA5" i="6" s="1"/>
  <c r="CY42" i="6"/>
  <c r="DA42" i="6" s="1"/>
  <c r="CZ42" i="6"/>
  <c r="DB42" i="6" s="1"/>
  <c r="CY43" i="6"/>
  <c r="DA43" i="6" s="1"/>
  <c r="CZ43" i="6"/>
  <c r="DB43" i="6" s="1"/>
  <c r="CY44" i="6"/>
  <c r="DA44" i="6" s="1"/>
  <c r="CZ44" i="6"/>
  <c r="DB44" i="6" s="1"/>
  <c r="CY45" i="6"/>
  <c r="DA45" i="6" s="1"/>
  <c r="CZ45" i="6"/>
  <c r="DB45" i="6" s="1"/>
  <c r="CY46" i="6"/>
  <c r="DA46" i="6" s="1"/>
  <c r="CZ46" i="6"/>
  <c r="DB46" i="6" s="1"/>
  <c r="CY47" i="6"/>
  <c r="DA47" i="6" s="1"/>
  <c r="CZ47" i="6"/>
  <c r="DB47" i="6" s="1"/>
  <c r="CY48" i="6"/>
  <c r="DA48" i="6" s="1"/>
  <c r="CZ48" i="6"/>
  <c r="DB48" i="6" s="1"/>
  <c r="DB49" i="6"/>
  <c r="DB50" i="6"/>
  <c r="CZ41" i="6"/>
  <c r="DB41" i="6" s="1"/>
  <c r="CZ5" i="6"/>
  <c r="DB5" i="6" s="1"/>
  <c r="CY6" i="6"/>
  <c r="DA6" i="6" s="1"/>
  <c r="CZ6" i="6"/>
  <c r="DB6" i="6" s="1"/>
  <c r="CY7" i="6"/>
  <c r="DA7" i="6" s="1"/>
  <c r="CZ7" i="6"/>
  <c r="DB7" i="6" s="1"/>
  <c r="CY8" i="6"/>
  <c r="DA8" i="6" s="1"/>
  <c r="CZ8" i="6"/>
  <c r="DB8" i="6" s="1"/>
  <c r="CY9" i="6"/>
  <c r="DA9" i="6" s="1"/>
  <c r="CZ9" i="6"/>
  <c r="DB9" i="6" s="1"/>
  <c r="CY10" i="6"/>
  <c r="DA10" i="6" s="1"/>
  <c r="CZ10" i="6"/>
  <c r="DB10" i="6" s="1"/>
  <c r="CY11" i="6"/>
  <c r="DA11" i="6" s="1"/>
  <c r="CZ11" i="6"/>
  <c r="DB11" i="6" s="1"/>
  <c r="CY12" i="6"/>
  <c r="DA12" i="6" s="1"/>
  <c r="CZ12" i="6"/>
  <c r="DB12" i="6" s="1"/>
  <c r="CY13" i="6"/>
  <c r="DA13" i="6" s="1"/>
  <c r="CZ13" i="6"/>
  <c r="DB13" i="6" s="1"/>
  <c r="CY14" i="6"/>
  <c r="DA14" i="6" s="1"/>
  <c r="CZ14" i="6"/>
  <c r="DB14" i="6" s="1"/>
  <c r="CY15" i="6"/>
  <c r="DA15" i="6" s="1"/>
  <c r="CZ15" i="6"/>
  <c r="DB15" i="6" s="1"/>
  <c r="CY16" i="6"/>
  <c r="DA16" i="6" s="1"/>
  <c r="CZ16" i="6"/>
  <c r="DB16" i="6" s="1"/>
  <c r="CY17" i="6"/>
  <c r="DA17" i="6" s="1"/>
  <c r="CZ17" i="6"/>
  <c r="DB17" i="6" s="1"/>
  <c r="CY18" i="6"/>
  <c r="DA18" i="6" s="1"/>
  <c r="CZ18" i="6"/>
  <c r="DB18" i="6" s="1"/>
  <c r="CY19" i="6"/>
  <c r="DA19" i="6" s="1"/>
  <c r="CZ19" i="6"/>
  <c r="DB19" i="6" s="1"/>
  <c r="CY20" i="6"/>
  <c r="DA20" i="6" s="1"/>
  <c r="CZ20" i="6"/>
  <c r="DB20" i="6" s="1"/>
  <c r="CY21" i="6"/>
  <c r="DA21" i="6" s="1"/>
  <c r="CZ21" i="6"/>
  <c r="DB21" i="6" s="1"/>
  <c r="CY22" i="6"/>
  <c r="DA22" i="6" s="1"/>
  <c r="CZ22" i="6"/>
  <c r="DB22" i="6" s="1"/>
  <c r="CY23" i="6"/>
  <c r="DA23" i="6" s="1"/>
  <c r="CZ23" i="6"/>
  <c r="DB23" i="6" s="1"/>
  <c r="CY24" i="6"/>
  <c r="DA24" i="6" s="1"/>
  <c r="CZ24" i="6"/>
  <c r="DB24" i="6" s="1"/>
  <c r="CY25" i="6"/>
  <c r="DA25" i="6" s="1"/>
  <c r="CZ25" i="6"/>
  <c r="DB25" i="6" s="1"/>
  <c r="CY26" i="6"/>
  <c r="DA26" i="6" s="1"/>
  <c r="CZ26" i="6"/>
  <c r="DB26" i="6" s="1"/>
  <c r="CY27" i="6"/>
  <c r="DA27" i="6" s="1"/>
  <c r="CZ27" i="6"/>
  <c r="DB27" i="6" s="1"/>
  <c r="CY28" i="6"/>
  <c r="DA28" i="6" s="1"/>
  <c r="CZ28" i="6"/>
  <c r="DB28" i="6" s="1"/>
  <c r="CY29" i="6"/>
  <c r="DA29" i="6" s="1"/>
  <c r="CZ29" i="6"/>
  <c r="DB29" i="6" s="1"/>
  <c r="CY30" i="6"/>
  <c r="DA30" i="6" s="1"/>
  <c r="CZ30" i="6"/>
  <c r="DB30" i="6" s="1"/>
  <c r="CY31" i="6"/>
  <c r="DA31" i="6" s="1"/>
  <c r="CZ31" i="6"/>
  <c r="DB31" i="6" s="1"/>
  <c r="CY32" i="6"/>
  <c r="DA32" i="6" s="1"/>
  <c r="CZ32" i="6"/>
  <c r="DB32" i="6" s="1"/>
  <c r="CY33" i="6"/>
  <c r="DA33" i="6" s="1"/>
  <c r="CZ33" i="6"/>
  <c r="DB33" i="6" s="1"/>
  <c r="CY34" i="6"/>
  <c r="DA34" i="6" s="1"/>
  <c r="CZ34" i="6"/>
  <c r="DB34" i="6" s="1"/>
  <c r="CY35" i="6"/>
  <c r="DA35" i="6" s="1"/>
  <c r="CZ35" i="6"/>
  <c r="DB35" i="6" s="1"/>
  <c r="CY36" i="6"/>
  <c r="DA36" i="6" s="1"/>
  <c r="CZ36" i="6"/>
  <c r="DB36" i="6" s="1"/>
  <c r="CY37" i="6"/>
  <c r="DA37" i="6" s="1"/>
  <c r="CZ37" i="6"/>
  <c r="DB37" i="6" s="1"/>
  <c r="CY38" i="6"/>
  <c r="DA38" i="6" s="1"/>
  <c r="CZ38" i="6"/>
  <c r="DB38" i="6" s="1"/>
  <c r="CY39" i="6"/>
  <c r="DA39" i="6" s="1"/>
  <c r="CZ39" i="6"/>
  <c r="DB39" i="6" s="1"/>
  <c r="CY40" i="6"/>
  <c r="DA40" i="6" s="1"/>
  <c r="CZ40" i="6"/>
  <c r="DB40" i="6" s="1"/>
  <c r="CY41" i="6"/>
  <c r="DA41" i="6" s="1"/>
</calcChain>
</file>

<file path=xl/comments1.xml><?xml version="1.0" encoding="utf-8"?>
<comments xmlns="http://schemas.openxmlformats.org/spreadsheetml/2006/main">
  <authors>
    <author>Simon Kgomo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Simon Kgomo:</t>
        </r>
        <r>
          <rPr>
            <sz val="9"/>
            <color indexed="81"/>
            <rFont val="Tahoma"/>
            <family val="2"/>
          </rPr>
          <t xml:space="preserve">
full name</t>
        </r>
      </text>
    </comment>
  </commentList>
</comments>
</file>

<file path=xl/sharedStrings.xml><?xml version="1.0" encoding="utf-8"?>
<sst xmlns="http://schemas.openxmlformats.org/spreadsheetml/2006/main" count="1297" uniqueCount="854">
  <si>
    <t>Summary Tables_Capex 2017</t>
  </si>
  <si>
    <t>COUNCIL FOR MINERAL TECHNOLOGY (MINTEK)</t>
  </si>
  <si>
    <t>COUNCIL FOR SCIENTIFIC AND INDUSTRIAL RESEARCH (CSIR/WNNR)</t>
  </si>
  <si>
    <t>FREE STATE DEVELOPMENT CORPORATION</t>
  </si>
  <si>
    <t>OVERBERG WATER</t>
  </si>
  <si>
    <t>SA BUREAU OF STANDARDS</t>
  </si>
  <si>
    <t>Total capital expenditure by the public sector</t>
  </si>
  <si>
    <t>Total capital expenditure on land and existing buildings</t>
  </si>
  <si>
    <t>Total capital expenditure on leased assets and investment property</t>
  </si>
  <si>
    <t>Total capital expenditure on new construction works</t>
  </si>
  <si>
    <t>Total capital expenditure on other fixed assets</t>
  </si>
  <si>
    <t>Total capital expenditure on plant, machinery and equipment</t>
  </si>
  <si>
    <t>Total capital expenditure on transport equipment</t>
  </si>
  <si>
    <t>REPORT_CODE</t>
  </si>
  <si>
    <t>2016*</t>
  </si>
  <si>
    <t>NATIONAL DEPARTMENT OF SCIENCE AND TECHNOLOGY</t>
  </si>
  <si>
    <t>NATIONAL DEPARTMENT OF SOCIAL DEVELOPMENT</t>
  </si>
  <si>
    <t>NATIONAL DEPARTMENT OF TELECOMMUNICATIONS AND POSTAL SERVICE</t>
  </si>
  <si>
    <t>EASTERN CAPE: PROVINCIAL LEGISLATURE</t>
  </si>
  <si>
    <t>EASTERN CAPE: SAFETY &amp; LIAISON</t>
  </si>
  <si>
    <t>EASTERN CAPE: SOCIAL DEVELOPMENT</t>
  </si>
  <si>
    <t>FREE STATE: LEGISLATURE</t>
  </si>
  <si>
    <t>GAUTENG: LEGISLATURE</t>
  </si>
  <si>
    <t>KWAZULU-NATAL: ARTS AND CULTURE</t>
  </si>
  <si>
    <t>KWAZULU-NATAL: LEGISLATURE</t>
  </si>
  <si>
    <t>KWAZULU-NATAL: TREASURY</t>
  </si>
  <si>
    <t>LIMPOPO: LEGISLATURE</t>
  </si>
  <si>
    <t>LIMPOPO: ROADS AND TRANSPORT</t>
  </si>
  <si>
    <t>MPUMALANGA: LEGISLATURE</t>
  </si>
  <si>
    <t>MPUMALANGA: SAFETY SECURITY AND LIAISON</t>
  </si>
  <si>
    <t>NORTHERN CAPE: LEGISLATURE</t>
  </si>
  <si>
    <t>WESTERN CAPE: CULTURAL AFFAIRS AND SPORT</t>
  </si>
  <si>
    <t>WESTERN CAPE: ECONOMIC DEVELOPMENT &amp; TOURISM</t>
  </si>
  <si>
    <t>WESTERN CAPE: HEALTH</t>
  </si>
  <si>
    <t>WESTERN CAPE: TRANSPORT AND PUBLIC WORKS</t>
  </si>
  <si>
    <t>!KAI! GARIB LOCAL MUNICIPALITY</t>
  </si>
  <si>
    <t>!KHEIS LOCAL MUNICIPALITY</t>
  </si>
  <si>
    <t>ABAQULUSI LOCAL MUNICIPALITY</t>
  </si>
  <si>
    <t>AGANANG LOCAL MUNICIPALITY</t>
  </si>
  <si>
    <t>ALBERT LUTHULI LOCAL MUNICIPALITY</t>
  </si>
  <si>
    <t>ALFRED DUMA LOCAL MUNICIPALITY</t>
  </si>
  <si>
    <t>ALFRED NZO DISTRICT MUNICIPALITY</t>
  </si>
  <si>
    <t>AMAHLATHI LOCAL MUNICIPALITY</t>
  </si>
  <si>
    <t>AMAJUBA DISTRICT MUNICIPALITY</t>
  </si>
  <si>
    <t>AMATHOLE DISTRICT MUNICIPALITY</t>
  </si>
  <si>
    <t>BA-PHALABORWA LOCAL MUNICIPALITY</t>
  </si>
  <si>
    <t>BAVIAANS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</si>
  <si>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</si>
  <si>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</si>
  <si>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</si>
  <si>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</si>
  <si>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</si>
  <si>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BLOUBERG LOCAL MUNICIPALITY</t>
  </si>
  <si>
    <t>BLUE CRANE ROUTE LOCAL MUNICIPALITY</t>
  </si>
  <si>
    <t>BOJANALA PLATINUM DISTRICT MUNICIPALITY</t>
  </si>
  <si>
    <t>BREEDE VALLEY LOCAL MUNICIPALITY</t>
  </si>
  <si>
    <t>BUFFALO CITY METROPOLITAN MUNICIPALITY</t>
  </si>
  <si>
    <t>BUSHBUCKRIDGE LOCAL MUNICIPALITY</t>
  </si>
  <si>
    <t>CAPE AGULHAS LOCAL MUNICIPALITY</t>
  </si>
  <si>
    <t>CAPE WINELANDS DISTRICT MUNICIPALITY</t>
  </si>
  <si>
    <t>CAPRICORN DISTRICT MUNICIPALITY</t>
  </si>
  <si>
    <t>CEDERBERG LOCAL MUNICIPALITY</t>
  </si>
  <si>
    <t>CENTRAL KAROO DISTRICT MUNICIPALITY</t>
  </si>
  <si>
    <t>CHRIS HANI DISTRICT MUNICIPALITY</t>
  </si>
  <si>
    <t>CITY OF CAPE TOWN METROPOLITAN MUNICIPALITY</t>
  </si>
  <si>
    <t>CITY OF JOHANNESBURG METROPOLITAN MUNICIPALITY</t>
  </si>
  <si>
    <t>CITY OF MATLOSANA LOCAL MUNICIPALITY</t>
  </si>
  <si>
    <t>CITY OF TSHWANE METROPOLITAN MUNICIPALITY</t>
  </si>
  <si>
    <t>CITY OF UMHLATHUZE LOCAL MUNICIPALITY</t>
  </si>
  <si>
    <t>DANNHAUSER LOCAL MUNICIPALITY</t>
  </si>
  <si>
    <t>DAWID KRUIPER LOCAL MUNICIPALITY</t>
  </si>
  <si>
    <t>DIHLABENG LOCAL MUNICIPALITY</t>
  </si>
  <si>
    <t>DIKGATLONG LOCAL MUNICIPALITY</t>
  </si>
  <si>
    <t>DIPALESENG LOCAL MUNICIPALITY</t>
  </si>
  <si>
    <t>DITSOBOTLA LOCAL MUNICIPALITY</t>
  </si>
  <si>
    <t>DR BEYERS NAUDE LOCAL MUNICIPALITY</t>
  </si>
  <si>
    <t>DR JS MOROKA LOCAL MUNICIPALITY</t>
  </si>
  <si>
    <t>DR RUTH SEGOMOTSI MOMPATI DISTRICT MUNICIPALITY</t>
  </si>
  <si>
    <t>DRAKENSTEIN LOCAL MUNICIPALITY</t>
  </si>
  <si>
    <t>EDEN DISTRICT MUNICIPALITY</t>
  </si>
  <si>
    <t>EDUMBE LOCAL MUNICIPALITY</t>
  </si>
  <si>
    <t>EHLANZENI DISTRICT MUNICIPALITY</t>
  </si>
  <si>
    <t>EKURHULENI METROPOLITAN MUNICIPALITY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</si>
  <si>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</si>
  <si>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</si>
  <si>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</si>
  <si>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</si>
  <si>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 (EC)</t>
  </si>
  <si>
    <t>EMALAHLENI LOCAL MUNICIPALITY (MP)</t>
  </si>
  <si>
    <t>EMFULENI LOCAL MUNICIPALITY</t>
  </si>
  <si>
    <t>EMNAMBITHI-LADYSMITH LOCAL MUNICIPALITY</t>
  </si>
  <si>
    <t>EMTHANJENI LOCAL MUNICIPALITY</t>
  </si>
  <si>
    <t>ENDUMENI LOCAL MUNICIPALITY</t>
  </si>
  <si>
    <t>ENGCOBO LOCAL MUNICIPALITY</t>
  </si>
  <si>
    <t>ENOCH MGIJIMA LOCAL MUNICIPALITY</t>
  </si>
  <si>
    <t>EPHRAIM MOGALE LOCAL MUNICIPALITY</t>
  </si>
  <si>
    <t>ETHEKWINI METROPOLITAN MUNICIPALITY</t>
  </si>
  <si>
    <t>EZINQOLENI LOCAL MUNICIPALITY</t>
  </si>
  <si>
    <t>FETAKGOMO/GREATER TUBATSE LOCAL MUNICIPALITY</t>
  </si>
  <si>
    <t>FEZILE DABI DISTRICT MUNICIPALITY</t>
  </si>
  <si>
    <t>FRANCES BAARD DISTRICT MUNICIPALITY</t>
  </si>
  <si>
    <t>GA-SEGONYANA LOCAL MUNICIPALITY</t>
  </si>
  <si>
    <t>GAMAGARA LOCAL MUNICIPALITY</t>
  </si>
  <si>
    <t>GARIEP LOCAL MUNICIPALITY</t>
  </si>
  <si>
    <t>GEORGE LOCAL MUNICIPALITY</t>
  </si>
  <si>
    <t>GERT SIBANDE DISTRICT MUNICIPALITY</t>
  </si>
  <si>
    <t>GOVAN MBEKI LOCAL MUNICIPALITY</t>
  </si>
  <si>
    <t>GREAT KEI LOCAL MUNICIPALITY</t>
  </si>
  <si>
    <t>GREATER GIYANI LOCAL MUNICIPALITY</t>
  </si>
  <si>
    <t>GREATER KOKSTAD LOCAL MUNICIPALITY</t>
  </si>
  <si>
    <t>GREATER LETABA LOCAL MUNICIPALITY</t>
  </si>
  <si>
    <t>GREATER SEKHUKHUNE DISTRICT MUNICIPALITY</t>
  </si>
  <si>
    <t>GREATER TAUNG LOCAL MUNICIPALITY</t>
  </si>
  <si>
    <t>GREATER TUBATSE LOCAL MUNICIPALITY</t>
  </si>
  <si>
    <t>GREATER TZANEEN LOCAL MUNICIPALITY</t>
  </si>
  <si>
    <t>HANTAM LOCAL MUNICIPALITY</t>
  </si>
  <si>
    <t>HARRY GWALA DISTRICT MUNICIPALITY</t>
  </si>
  <si>
    <t>HESSEQUA LOCAL MUNICIPALITY</t>
  </si>
  <si>
    <t>HIBISCUS COAST LOCAL MUNICIPALITY</t>
  </si>
  <si>
    <t>HLABISA LOCAL MUNICIPALITY</t>
  </si>
  <si>
    <t>IKWEZI LOCAL MUNICIPALITY</t>
  </si>
  <si>
    <t>ILEMBE DISTRICT MUNICIPALITY</t>
  </si>
  <si>
    <t>IMBABAZANE LOCAL MUNICIPALITY</t>
  </si>
  <si>
    <t>IMPENDLE LOCAL MUNICIPALITY</t>
  </si>
  <si>
    <t>INDAKA LOCAL MUNICIPALITY</t>
  </si>
  <si>
    <t>INGQUZA HILL LOCAL MUNICIPALITY</t>
  </si>
  <si>
    <t>INGWE LOCAL MUNICIPALITY</t>
  </si>
  <si>
    <t>INKWANCA LOCAL MUNICIPALITY</t>
  </si>
  <si>
    <t>INTSIKA YETHU LOCAL MUNICIPALITY</t>
  </si>
  <si>
    <t>INXUBA YETHEMBA LOCAL MUNICIPALITY</t>
  </si>
  <si>
    <t>JB MARKS LOCAL MUNICIPALITY</t>
  </si>
  <si>
    <t>JOE GQABI DISTRICT MUNICIPALITY</t>
  </si>
  <si>
    <t>JOE MOROLONG LOCAL MUNICIPALITY</t>
  </si>
  <si>
    <t>JOHN TAOLO GAETSEWE DISTRICT MUNICIPALITY</t>
  </si>
  <si>
    <t>JOZINI LOCAL MUNICIPALITY</t>
  </si>
  <si>
    <t>KAGISANO-MOLOPO LOCAL MUNICIPALITY</t>
  </si>
  <si>
    <t>KAMIESBERG LOCAL MUNICIPALITY</t>
  </si>
  <si>
    <t>KANNALAND LOCAL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</si>
  <si>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</si>
  <si>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</si>
  <si>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</si>
  <si>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</si>
  <si>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</si>
  <si>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</si>
  <si>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</si>
  <si>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</si>
  <si>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KOPANONG LOCAL MUNICIPALITY</t>
  </si>
  <si>
    <t>KOU-KAMMA LOCAL MUNICIPALITY</t>
  </si>
  <si>
    <t>KOUGA LOCAL MUNICIPALITY</t>
  </si>
  <si>
    <t>KWADUKUZA LOCAL MUNICIPALITY</t>
  </si>
  <si>
    <t>KWASANI LOCAL MUNICIPALITY</t>
  </si>
  <si>
    <t>LAINGSBURG LOCAL MUNICIPALITY</t>
  </si>
  <si>
    <t>LANGEBERG LOCAL MUNICIPALITY</t>
  </si>
  <si>
    <t>LEJWELEPUTSWA DISTRICT MUNICIPALITY</t>
  </si>
  <si>
    <t>LEKWA LOCAL MUNICIPALITY</t>
  </si>
  <si>
    <t>LEKWA-TEEMANE LOCAL MUNICIPALITY</t>
  </si>
  <si>
    <t>LEPELLE-NKUMPI LOCAL MUNICIPALITY</t>
  </si>
  <si>
    <t>LEPHALALE LOCAL MUNICIPALITY</t>
  </si>
  <si>
    <t>LESEDI LOCAL MUNICIPALITY</t>
  </si>
  <si>
    <t>LETSEMENG LOCAL MUNICIPALITY</t>
  </si>
  <si>
    <t>MADIBENG LOCAL MUNICIPALITY</t>
  </si>
  <si>
    <t>MAFUBE LOCAL MUNICIPALITY</t>
  </si>
  <si>
    <t>MAGARENG LOCAL MUNICIPALITY</t>
  </si>
  <si>
    <t>MAHIKENG LOCAL MUNICIPALITY</t>
  </si>
  <si>
    <t>MAKANA LOCAL MUNICIPALITY</t>
  </si>
  <si>
    <t>MAKHADO LOCAL MUNICIPALITY</t>
  </si>
  <si>
    <t>MAKHUDUTAMAGA LOCAL MUNICIPALITY</t>
  </si>
  <si>
    <t>MALETSWAI LOCAL MUNICIPALITY</t>
  </si>
  <si>
    <t>MALUTI-A-PHOFUNG LOCAL MUNICIPALITY</t>
  </si>
  <si>
    <t>MAMUSA LOCAL MUNICIPALITY</t>
  </si>
  <si>
    <t>MANDENI LOCAL MUNICIPALITY</t>
  </si>
  <si>
    <t>MANGAUNG METROPOLITAN MUNICIPALITY</t>
  </si>
  <si>
    <t>MANTSOPA LOCAL MUNICIPALITY</t>
  </si>
  <si>
    <t>MAPHUMULO LOCAL MUNICIPALITY</t>
  </si>
  <si>
    <t>MAQUASSI HILLS LOCAL MUNICIPALITY</t>
  </si>
  <si>
    <t>MARULENG LOCAL MUNICIPALITY</t>
  </si>
  <si>
    <t>MASILONYANA LOCAL MUNICIPALITY</t>
  </si>
  <si>
    <t>MATATIELE LOCAL MUNICIPALITY</t>
  </si>
  <si>
    <t>MATJHABENG LOCAL MUNICIPALITY</t>
  </si>
  <si>
    <t>MATZIKAMA LOCAL MUNICIPALITY</t>
  </si>
  <si>
    <t>MBHASHE LOCAL MUNICIPALITY</t>
  </si>
  <si>
    <t>MBIZANA LOCAL MUNICIPALITY</t>
  </si>
  <si>
    <t>MBOMBELA LOCAL MUNICIPALITY</t>
  </si>
  <si>
    <t>MERAFONG CITY LOCAL MUNICIPALITY</t>
  </si>
  <si>
    <t>METSIMAHOLO LOCAL MUNICIPALITY</t>
  </si>
  <si>
    <t>MFOLOZI LOCAL MUNICIPALITY</t>
  </si>
  <si>
    <t>MHLONTLO LOCAL MUNICIPALITY</t>
  </si>
  <si>
    <t>MIDVAAL LOCAL MUNICIPALITY</t>
  </si>
  <si>
    <t>MIER LOCAL MUNICIPALITY</t>
  </si>
  <si>
    <t>MKHAMBATHINI LOCAL MUNICIPALITY</t>
  </si>
  <si>
    <t>MKHONDO LOCAL MUNICIPALITY</t>
  </si>
  <si>
    <t>MNQUMA LOCAL MUNICIPALITY</t>
  </si>
  <si>
    <t>MOGALAKWENA LOCAL MUNICIPALITY</t>
  </si>
  <si>
    <t>MOGALE CITY LOCAL MUNICIPALITY</t>
  </si>
  <si>
    <t>MOHOKARE LOCAL MUNICIPALITY</t>
  </si>
  <si>
    <t>MOLEMOLE LOCAL MUNICIPALITY</t>
  </si>
  <si>
    <t>MOOKGOPHONG MUNICIPALITY</t>
  </si>
  <si>
    <t>MOOKGOPONG/MODIMOLLE LOCAL MUNICIPALITY</t>
  </si>
  <si>
    <t>MOPANI DISTRICT MUNICIPALITY</t>
  </si>
  <si>
    <t>MOQHAKA LOCAL MUNICIPALITY</t>
  </si>
  <si>
    <t>MORETELE LOCAL MUNICIPALITY</t>
  </si>
  <si>
    <t>MOSES KOTANE LOCAL MUNICIPALITY</t>
  </si>
  <si>
    <t>MOSSEL BAY LOCAL MUNICIPALITY</t>
  </si>
  <si>
    <t>MPOFANA LOCAL MUNICIPALITY</t>
  </si>
  <si>
    <t>MSINGA LOCAL MUNICIPALITY</t>
  </si>
  <si>
    <t>MSUKALIGWA LOCAL MUNICIPALITY</t>
  </si>
  <si>
    <t>MTHONJANENI LOCAL MUNICIPALITY</t>
  </si>
  <si>
    <t>MTUBATUBA LOCAL MUNICIPALITY</t>
  </si>
  <si>
    <t>MUSINA LOCAL MUNICIPALITY</t>
  </si>
  <si>
    <t>MUTALE LOCAL MUNICIPALITY</t>
  </si>
  <si>
    <t>NALA LOCAL MUNICIPALITY</t>
  </si>
  <si>
    <t>NALEDI LOCAL MUNICIPALITY_FS</t>
  </si>
  <si>
    <t>NALEDI LOCAL MUNICIPALITY_NW</t>
  </si>
  <si>
    <t>NAMA KHOI LOCAL MUNICIPALITY</t>
  </si>
  <si>
    <t>NAMAKWA DISTRICT MUNICIPALITY</t>
  </si>
  <si>
    <t>NDLAMBE LOCAL MUNICIPALITY</t>
  </si>
  <si>
    <t>NDWEDWE LOCAL MUNICIPALITY</t>
  </si>
  <si>
    <t>NELSON MANDELA BAY METROPOLITAN MUNICIPALITY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</si>
  <si>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</si>
  <si>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</si>
  <si>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</si>
  <si>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</si>
  <si>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</si>
  <si>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</si>
  <si>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</si>
  <si>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</si>
  <si>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NKONKOBE LOCAL MUNICIPALITY</t>
  </si>
  <si>
    <t>NONGOMA LOCAL MUNICIPALITY</t>
  </si>
  <si>
    <t>NQUTHU LOCAL MUNICIPALITY</t>
  </si>
  <si>
    <t>NTABANKULU LOCAL MUNICIPALITY</t>
  </si>
  <si>
    <t>NTAMBANANA LOCAL MUNICIPALITY</t>
  </si>
  <si>
    <t>NYANDENI LOCAL MUNICIPALITY</t>
  </si>
  <si>
    <t>O.R. TAMBO DISTRICT MUNICIPALITY</t>
  </si>
  <si>
    <t>OKHAHLAMBA LOCAL MUNICIPALITY</t>
  </si>
  <si>
    <t>OUDTSHOORN LOCAL MUNICIPALITY</t>
  </si>
  <si>
    <t>OVERBERG DISTRICT MUNICIPALITY</t>
  </si>
  <si>
    <t>OVERSTRAND LOCAL MUNICIPALITY</t>
  </si>
  <si>
    <t>PHOKWANE LOCAL MUNICIPALITY</t>
  </si>
  <si>
    <t>PHUMELELA LOCAL MUNICIPALITY</t>
  </si>
  <si>
    <t>PIXLEY KA SEME DISTRICT MUNICIPALITY</t>
  </si>
  <si>
    <t>PIXLEY KA SEME LOCAL MUNICIPALITY</t>
  </si>
  <si>
    <t>POLOKWANE LOCAL MUNICIPALITY</t>
  </si>
  <si>
    <t>PORT ST JOHNS LOCAL MUNICIPALITY</t>
  </si>
  <si>
    <t>PRINCE ALBERT LOCAL MUNICIPALITY</t>
  </si>
  <si>
    <t>RAMOTSHERE MOILOA LOCAL MUNICIPALITY</t>
  </si>
  <si>
    <t>RAND WEST LOCAL MUNICIPALITY</t>
  </si>
  <si>
    <t>RATLOU LOCAL MUNICIPALITY</t>
  </si>
  <si>
    <t>RAY NKONYENI LOCAL MUNICIPALITY</t>
  </si>
  <si>
    <t>RAYMOND MHLABA LOCAL MUNICIPALITY</t>
  </si>
  <si>
    <t>RENOSTERBERG LOCAL MUNICIPALITY</t>
  </si>
  <si>
    <t>RICHMOND LOCAL MUNICIPALITY</t>
  </si>
  <si>
    <t>RICHTERSVELD LOCAL MUNICIPALITY</t>
  </si>
  <si>
    <t>RUSTENBURG LOCAL MUNICIPALITY</t>
  </si>
  <si>
    <t>SAKHISIZWE LOCAL MUNICIPALITY</t>
  </si>
  <si>
    <t>SALDANHA BAY LOCAL MUNICIPALITY</t>
  </si>
  <si>
    <t>SARAH BAARTMAN DISTRICT MUNICIPALITY</t>
  </si>
  <si>
    <t>SEDIBENG DISTRICT MUNICIPALITY</t>
  </si>
  <si>
    <t>SENQU LOCAL MUNICIPALITY</t>
  </si>
  <si>
    <t>SETSOTO LOCAL MUNICIPALITY</t>
  </si>
  <si>
    <t>SIYANCUMA LOCAL MUNICIPALITY</t>
  </si>
  <si>
    <t>SIYATHEMBA LOCAL MUNICIPALITY</t>
  </si>
  <si>
    <t>SOL PLAATJIE LOCAL MUNICIPALITY</t>
  </si>
  <si>
    <t>STELLENBOSCH LOCAL MUNICIPALITY</t>
  </si>
  <si>
    <t>STEVE TSHWETE LOCAL MUNICIPALITY</t>
  </si>
  <si>
    <t>SUNDAY'S RIVER VALLEY LOCAL MUNICIPALITY</t>
  </si>
  <si>
    <t>SWARTLAND LOCAL MUNICIPALITY</t>
  </si>
  <si>
    <t>SWELLENDAM LOCAL MUNICIPALITY</t>
  </si>
  <si>
    <t>THABA CHWEU LOCAL MUNICIPALITY</t>
  </si>
  <si>
    <t>THABAZIMBI LOCAL MUNICIPALITY</t>
  </si>
  <si>
    <t>THABO MOFUTSANYANE DISTRICT MUNICIPALITY</t>
  </si>
  <si>
    <t>THE BIG FIVE FALSE BAY LOCAL MUNICIPALITY</t>
  </si>
  <si>
    <t>THE MSUNDUZI LOCAL MUNICIPALITY</t>
  </si>
  <si>
    <t>THEEWATERSKLOOF LOCAL MUNICIPALITY</t>
  </si>
  <si>
    <t>THEMBELIHLE LOCAL MUNICIPALITY</t>
  </si>
  <si>
    <t>THEMBISILE HANI LOCAL MUNICIPALITY</t>
  </si>
  <si>
    <t>THULAMELA LOCAL MUNICIPALITY</t>
  </si>
  <si>
    <t>TOKOLOGO LOCAL MUNICIPALITY</t>
  </si>
  <si>
    <t>TSANTSABANE LOCAL MUNICIPALITY</t>
  </si>
  <si>
    <t>TSOLWANA LOCAL MUNICIPALITY</t>
  </si>
  <si>
    <t>TSWAING LOCAL MUNICIPALITY</t>
  </si>
  <si>
    <t>TSWELOPELE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</si>
  <si>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</si>
  <si>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</si>
  <si>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</si>
  <si>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</si>
  <si>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</si>
  <si>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UMGUNGUNDHLOVU DISTRICT MUNICIPALITY</t>
  </si>
  <si>
    <t>UMHLABUYALINGANA LOCAL MUNICIPALITY</t>
  </si>
  <si>
    <t>UMJINDI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</si>
  <si>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</si>
  <si>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</si>
  <si>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</si>
  <si>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</si>
  <si>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</si>
  <si>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UMTSHEZI LOCAL MUNICIPALITY</t>
  </si>
  <si>
    <t>UMUZIWABANTU</t>
  </si>
  <si>
    <t>UMVOTI LOCAL MUNICIPALITY</t>
  </si>
  <si>
    <t>UMZIMKULU LOCAL MUNICIPALITY</t>
  </si>
  <si>
    <t>UMZIMVUBU LOCAL MUNICIPALITY</t>
  </si>
  <si>
    <t>UMZINYATHI DISTRICT MUNICIPALITY</t>
  </si>
  <si>
    <t>UMZUMBE LOCAL MUNICIPALITY</t>
  </si>
  <si>
    <t>UPHONGOLO LOCAL MUNICIPALITY</t>
  </si>
  <si>
    <t>UTHUKELA DISTRICT MUNICIPALITY</t>
  </si>
  <si>
    <t>VENTERSDORP LOCAL MUNICIPALITY</t>
  </si>
  <si>
    <t>VHEMBE DISTRICT MUNICIPALITY</t>
  </si>
  <si>
    <t>VICTOR KHANYE LOCAL MUNICIPALITY</t>
  </si>
  <si>
    <t>VULAMEHLO LOCAL MUNICIPALITY</t>
  </si>
  <si>
    <t>WALTER SISULU</t>
  </si>
  <si>
    <t>WATERBERG DISTRICT MUNICIPALITY</t>
  </si>
  <si>
    <t>WEST COAST DISTRICT MUNICIPALITY</t>
  </si>
  <si>
    <t>WEST RAND DISTRICT MUNICIPALITY</t>
  </si>
  <si>
    <t>WESTONARIA LOCAL MUNICIPALITY</t>
  </si>
  <si>
    <t>WITZENBERG LOCAL MUNICIPALITY</t>
  </si>
  <si>
    <t>XHARIEP DISTRICT MUNICIPALITY</t>
  </si>
  <si>
    <t>ZF MGCAWU DISTRICT MUNICIPALITY</t>
  </si>
  <si>
    <t>ZULULAND DISTRICT MUNICIPALITY</t>
  </si>
  <si>
    <t>ACCOUNTING STANDARD BOARD</t>
  </si>
  <si>
    <t>AFRIKAANSE TAALMUSEUM</t>
  </si>
  <si>
    <t>ARTSCAPE</t>
  </si>
  <si>
    <t>BUSINESS &amp; ART SOUTH AFRICA</t>
  </si>
  <si>
    <t>CHIETA-CHEMICAL INDUSTRIES</t>
  </si>
  <si>
    <t>COMMISION FOR CONCILIATION, MEDIATION AND ARBITRATION</t>
  </si>
  <si>
    <t>COMPANIES AND INTELLECTUAL PROPERTY COMMISSION</t>
  </si>
  <si>
    <t>COMPETITION COMMISION</t>
  </si>
  <si>
    <t>COMPETITION TRIBUNAL</t>
  </si>
  <si>
    <t>COUNCIL FOR BUILDING ENVIROMENT</t>
  </si>
  <si>
    <t>COUNCIL FOR GEO SCIENCE</t>
  </si>
  <si>
    <t>DISASTER RELIEF FUND</t>
  </si>
  <si>
    <t>EDUCATION LABOUR RELATION COUNCIL</t>
  </si>
  <si>
    <t>ENGELENBURG ART COLLECTION</t>
  </si>
  <si>
    <t>ESETA(EWSETA)</t>
  </si>
  <si>
    <t>ETDP SETA</t>
  </si>
  <si>
    <t>EZEMVELO KZN WILDLIFE</t>
  </si>
  <si>
    <t>FASSETA-ACCOUNTING AND FINANCIAL SERVICES</t>
  </si>
  <si>
    <t>FINANCIAL SERVICES BOARD</t>
  </si>
  <si>
    <t>FREE STATE TOURISM AUTHORITY</t>
  </si>
  <si>
    <t>GAUTENG GAMBLING AND BETTING BOARD</t>
  </si>
  <si>
    <t>GAUTENG TOURISM AUTHORITY (BOARD)</t>
  </si>
  <si>
    <t>GOVERNMENT MOTOR TRANSPORT (CAPE TOWN)</t>
  </si>
  <si>
    <t>GOVERNMENT PRINTER</t>
  </si>
  <si>
    <t>GREATER ST.LUCIA WETLANDS PARK AUTHORITY(ISIMANGALISO)</t>
  </si>
  <si>
    <t>INDEPENDENT DEVELOPMENT TRUST</t>
  </si>
  <si>
    <t>INDEPENDENT ELECTORAL COMMISION</t>
  </si>
  <si>
    <t>KWAZULU NATAL TOURISM BOARD</t>
  </si>
  <si>
    <t>LGSETA</t>
  </si>
  <si>
    <t>LIMPOPO GAMBLING BOARD</t>
  </si>
  <si>
    <t>LIMPOPO TOURISM AND PARKS BOARD</t>
  </si>
  <si>
    <t>MABANA ARTS,CULTURE AND SPORT FOUNDATION</t>
  </si>
  <si>
    <t>MDDA MEDIA DEVELOPMENT AND DIVERSITY AGENCY</t>
  </si>
  <si>
    <t>MPUMALANGA TOURISM AND PARKS AGENCY</t>
  </si>
  <si>
    <t>MUNICIPAL DEMARCATION BOARD</t>
  </si>
  <si>
    <t>NATIONAL AGRICULTURE MARKETING COUNCIL</t>
  </si>
  <si>
    <t>NATIONAL ARTS COUNCIL OF SOUTH AFRICA</t>
  </si>
  <si>
    <t>NATIONAL DEVELOPMENT AGENCY</t>
  </si>
  <si>
    <t>NATIONAL ENGLISH LITERACY MUSEUM</t>
  </si>
  <si>
    <t>NATIONAL GAMBLING BOARD</t>
  </si>
  <si>
    <t>NATIONAL HEALTH LABORATORY SERVICES</t>
  </si>
  <si>
    <t>NATIONAL HOME BUILDERS REGISTRATION</t>
  </si>
  <si>
    <t>NATIONAL LIBRARY OF SOUTH AFRICA</t>
  </si>
  <si>
    <t>NATIONAL SCHOOL OF GOVERNMENT TRAINING TRADING ACCOUNT</t>
  </si>
  <si>
    <t>NORTH WEST PARKS BOARD &amp; TOURISM</t>
  </si>
  <si>
    <t>PERISHABLE PRODUCTS EXPORT CONTROL</t>
  </si>
  <si>
    <t>PRODUCTIVITY SA</t>
  </si>
  <si>
    <t>REFUGEE RELIEF FUND</t>
  </si>
  <si>
    <t>REGISTRATION OF DEEDS: TRADING ACCOUNT</t>
  </si>
  <si>
    <t>SA MEDICAL RESEARCH COUNCIL</t>
  </si>
  <si>
    <t>SA QUALIFICATION AUTHORITY</t>
  </si>
  <si>
    <t>SERVICES SETA</t>
  </si>
  <si>
    <t>SOCIAL RELIEF FUND</t>
  </si>
  <si>
    <t>SOUTH AFRICAN CIVIL AVIATION AUTHORITY</t>
  </si>
  <si>
    <t>SOUTH AFRICAN DIAMOND AND PRECIOUS METAL REGULATOR</t>
  </si>
  <si>
    <t>SOUTH AFRICAN HERITAGE RESOURCES AGENCY</t>
  </si>
  <si>
    <t>SOUTH AFRICAN MARITIME SAFETY AUTHORITY</t>
  </si>
  <si>
    <t>SOUTH AFRICAN NATIONAL ACCREDITATION SYSTEM (SANAS)</t>
  </si>
  <si>
    <t>SOUTH AFRICAN NATIONAL PARKS</t>
  </si>
  <si>
    <t>SPECIAL DEFENCE ACCOUNT</t>
  </si>
  <si>
    <t>SPECIAL INVESTIGATING UNIT</t>
  </si>
  <si>
    <t>STATE PRESIDENT'S FUND</t>
  </si>
  <si>
    <t>STATE THEATRE, PRETORIA</t>
  </si>
  <si>
    <t>SUPPORTED EMPLOYMENT ENTERPRISES</t>
  </si>
  <si>
    <t>UNEMPLOYMENT INSURANCE FUND</t>
  </si>
  <si>
    <t>WATER TRADING ENTITY</t>
  </si>
  <si>
    <t>WESTERN CAPE CULTURAL COMMISION</t>
  </si>
  <si>
    <t>WHOLESALE AND RETAIL SETA</t>
  </si>
  <si>
    <t>WORKMEN'S COMPENSATION FUND</t>
  </si>
  <si>
    <t>NORTH WEST: PUBLIC WORKS AND ROADS</t>
  </si>
  <si>
    <t>CENTRE FOR PUBLIC SERVICE INNOVATION</t>
  </si>
  <si>
    <t>CIVILIAN SECRETARIAT FOR POLICE</t>
  </si>
  <si>
    <t>GOVERNMENT COMMUNICATIONS AND INFORMATION SYSTEMS</t>
  </si>
  <si>
    <t>INDEPENDENT POLICE INVESTIGATIVE DIRECTORATE</t>
  </si>
  <si>
    <t>INTERNATIONAL RELATIONS AND COOPERATION</t>
  </si>
  <si>
    <t>MILITARY VETERANS</t>
  </si>
  <si>
    <t>NATIONAL DEPARTMENT OF AGRICULTURE, FORESTRY AND FISHERS</t>
  </si>
  <si>
    <t>NATIONAL DEPARTMENT OF ARTS AND CULTURE</t>
  </si>
  <si>
    <t>NATIONAL DEPARTMENT OF BASIC EDUCATION</t>
  </si>
  <si>
    <t>NATIONAL DEPARTMENT OF COMMUNICATIONS (NEW)</t>
  </si>
  <si>
    <t>NATIONAL DEPARTMENT OF COOPERATIVE GOVERNANCE</t>
  </si>
  <si>
    <t>NATIONAL DEPARTMENT OF CORRECTIONAL SERVICES</t>
  </si>
  <si>
    <t>NATIONAL DEPARTMENT OF DEFENCE</t>
  </si>
  <si>
    <t>NATIONAL DEPARTMENT OF ECONOMIC DEVELOPMENT</t>
  </si>
  <si>
    <t>NATIONAL DEPARTMENT OF ENERGEY</t>
  </si>
  <si>
    <t>NATIONAL DEPARTMENT OF ENVIROMENTAL AFFAIRS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</si>
  <si>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</si>
  <si>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</si>
  <si>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</si>
  <si>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</si>
  <si>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LABOUR</t>
  </si>
  <si>
    <t>NATIONAL DEPARTMENT OF MINERAL RESOURCES</t>
  </si>
  <si>
    <t>NATIONAL DEPARTMENT OF OFFICE OF THE CHIEF JUSTICE AND JUDICIAL ADMINISTRATION</t>
  </si>
  <si>
    <t>NATIONAL DEPARTMENT OF PUBLIC ENTERPRISES</t>
  </si>
  <si>
    <t>NATIONAL DEPARTMENT OF PUBLIC SERVICE AND ADMINISTRATION</t>
  </si>
  <si>
    <t>NATIONAL DEPARTMENT OF PUBLIC WORKS</t>
  </si>
  <si>
    <t>NATIONAL DEPARTMENT OF RURAL DEVELOPMENT AND LAND REFORM</t>
  </si>
  <si>
    <t>NATIONAL DEPARTMENT OF SMALL BUSINESS DEVELOPMENT</t>
  </si>
  <si>
    <t>NATIONAL DEPARTMENT OF SPORT AND RECREATION</t>
  </si>
  <si>
    <t>NATIONAL DEPARTMENT OF THE PRESIDENCY</t>
  </si>
  <si>
    <t>NATIONAL DEPARTMENT OF TOURISM</t>
  </si>
  <si>
    <t>NATIONAL DEPARTMENT OF TRADE AND INDUSTRY</t>
  </si>
  <si>
    <t>NATIONAL DEPARTMENT OF TRADITIONAL AFFAIRS</t>
  </si>
  <si>
    <t>NATIONAL DEPARTMENT OF TRANSPORT</t>
  </si>
  <si>
    <t>NATIONAL DEPARTMENT OF TREASURY</t>
  </si>
  <si>
    <t>NATIONAL DEPARTMENT OF WATER AFFAIRS</t>
  </si>
  <si>
    <t>NATIONAL DEPARTMENT OF WOMEN</t>
  </si>
  <si>
    <t>NATIONAL SCHOOL OF GOVERNMENT</t>
  </si>
  <si>
    <t>PARLIAMENT</t>
  </si>
  <si>
    <t>PLANNING MONITORING AND EVALUATION</t>
  </si>
  <si>
    <t>PUBLIC SERVICE COMMISSION</t>
  </si>
  <si>
    <t>SOUTH AFRICAN POLICE SERVICE</t>
  </si>
  <si>
    <t>STATISTICS SOUTH AFRICA</t>
  </si>
  <si>
    <t>EASTERN CAPE: BASIC EDUCATION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</si>
  <si>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</si>
  <si>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</si>
  <si>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</si>
  <si>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</si>
  <si>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TREASURY</t>
  </si>
  <si>
    <t>EASTERN CAPE: ROADS &amp; PUBLIC WORKS</t>
  </si>
  <si>
    <t>EASTERN CAPE: RURAL DEVELOPMENT AND AGRARIAN REFORM</t>
  </si>
  <si>
    <t>EASTERN CAPE: SPORT, RECREATION, ARTS &amp; CULTURE</t>
  </si>
  <si>
    <t>EASTERN CAPE: TRANSPORT</t>
  </si>
  <si>
    <t>FREE STATE: COOPERATIVE GOVERNANCE AND TRADITIONAL AFFAIRS</t>
  </si>
  <si>
    <t>FREE STATE: EDUCATION</t>
  </si>
  <si>
    <t>FREE STATE: HEALTH</t>
  </si>
  <si>
    <t>FREE STATE: HUMAN SETTLEMENT</t>
  </si>
  <si>
    <t>FREE STATE: POLICE, ROADS AND TRANSPORT</t>
  </si>
  <si>
    <t>FREE STATE: PREMIER</t>
  </si>
  <si>
    <t>FREE STATE: PUBLIC WORKS</t>
  </si>
  <si>
    <t>FREE STATE: SOCIAL DEVELOPMENT</t>
  </si>
  <si>
    <t>FREE STATE: SPORTS, ARTS, CULTURE AND RECREATION</t>
  </si>
  <si>
    <t>FREE STATE: TREASURY</t>
  </si>
  <si>
    <t>GAUTENG CORPORTE GOVERNANCE AND TRADITIONAL AFFAIRS</t>
  </si>
  <si>
    <t>GAUTENG HUMAN SETTLEMENT</t>
  </si>
  <si>
    <t>GAUTENG: AGRICULTURE AND RURAL DEVELOPMENT</t>
  </si>
  <si>
    <t>GAUTENG: COMMUNITY SAFETY</t>
  </si>
  <si>
    <t>GAUTENG: ECONOMIC DEVELOPMENT</t>
  </si>
  <si>
    <t>GAUTENG: EDUCATION</t>
  </si>
  <si>
    <t>GAUTENG: HEALTH</t>
  </si>
  <si>
    <t>GAUTENG: INFRASTRUCTURE DEVELOPMENT</t>
  </si>
  <si>
    <t>GAUTENG: PREMIER</t>
  </si>
  <si>
    <t>GAUTENG: ROADS AND TRANSPORT</t>
  </si>
  <si>
    <t>GAUTENG: SOCIAL DEVELOPMENT SERVICES</t>
  </si>
  <si>
    <t>GAUTENG: SPORTS ,ARTS, CULTURE AND RECREATION</t>
  </si>
  <si>
    <t>GAUTENG: TREASURY</t>
  </si>
  <si>
    <t>KWAZULU-NATAL: COMMUNITY SAFETY AND LIAISON</t>
  </si>
  <si>
    <t>KWAZULU-NATAL: COOPERATIVE GOVERNANCE AND TRADITIONAL AFFAIR</t>
  </si>
  <si>
    <t>KWAZULU-NATAL: ECONOMIC DEVELOPMENT AND TOURISM</t>
  </si>
  <si>
    <t>KWAZULU-NATAL: EDUCATION</t>
  </si>
  <si>
    <t>KWAZULU-NATAL: HEALTH</t>
  </si>
  <si>
    <t>KWAZULU-NATAL: HUMAN SETTLEMENTS</t>
  </si>
  <si>
    <t>KWAZULU-NATAL: PREMIER</t>
  </si>
  <si>
    <t>KWAZULU-NATAL: PUBLIC WORKS</t>
  </si>
  <si>
    <t>KWAZULU-NATAL: SOCIAL DEVELOPMENT</t>
  </si>
  <si>
    <t>KWAZULU-NATAL: SPORTS AND RECREATION</t>
  </si>
  <si>
    <t>KWAZULU-NATAL: TRANSPORT</t>
  </si>
  <si>
    <t>LIMPOPO: AGRICULTURE</t>
  </si>
  <si>
    <t>LIMPOPO: ECONOMIC DEVELOPMENT, ENVIROMENT AND TOURISM</t>
  </si>
  <si>
    <t>LIMPOPO: EDUCATION</t>
  </si>
  <si>
    <t>LIMPOPO: HEALTH</t>
  </si>
  <si>
    <t>LIMPOPO: LOCAL GOVERNMENT AND HOUSING</t>
  </si>
  <si>
    <t>LIMPOPO: PREMIER</t>
  </si>
  <si>
    <t>LIMPOPO: PUBLIC WORKS</t>
  </si>
  <si>
    <t>LIMPOPO: SAFETY AND SECURITY &amp; LIASON</t>
  </si>
  <si>
    <t>LIMPOPO: SPORT, ART AND CULTURE</t>
  </si>
  <si>
    <t>LIMPOPO: TREASURY</t>
  </si>
  <si>
    <t>MPUMALANGA: COOPERATIVE GOVERNANCE AND TRADITIONAL AFFAIRS</t>
  </si>
  <si>
    <t>MPUMALANGA: CULTURE, SPORT AND RECREATION</t>
  </si>
  <si>
    <t>MPUMALANGA: ECONOMIC DEVELOPMENT, ENVIROMENT AND TOURISM</t>
  </si>
  <si>
    <t>MPUMALANGA: EDUCATION</t>
  </si>
  <si>
    <t>MPUMALANGA: FINANCE</t>
  </si>
  <si>
    <t>MPUMALANGA: HEALTH</t>
  </si>
  <si>
    <t>MPUMALANGA: HUMAN SETTLEMENTS</t>
  </si>
  <si>
    <t>MPUMALANGA: PREMIER</t>
  </si>
  <si>
    <t>MPUMALANGA: PUBLIC WORKS ROADS AND TRANSPORT</t>
  </si>
  <si>
    <t>MPUMALANGA: SOCIAL DEVELOPMENT</t>
  </si>
  <si>
    <t>NORTH WEST: CULTURE ARTS AND TRADITIONAL AFFAIRS</t>
  </si>
  <si>
    <t>NORTH WEST: ECONOMIC AND ENTERPRISE DEVELOPMENT</t>
  </si>
  <si>
    <t>NORTH WEST: EDUCATION AND SPORT DEVELOPMENT</t>
  </si>
  <si>
    <t>NORTH WEST: FINANCE</t>
  </si>
  <si>
    <t>NORTH WEST: HEALTH</t>
  </si>
  <si>
    <t>NORTH WEST: LOCAL GOVERNMENT AND HUMAN SETTLEMENTS</t>
  </si>
  <si>
    <t>NORTH WEST: OFFICE OF THE PREMIER</t>
  </si>
  <si>
    <t>NORTH WEST: PROVINCIAL LEGISLATURE</t>
  </si>
  <si>
    <t>NORTH WEST: PUBLIC SAFETY</t>
  </si>
  <si>
    <t>NORTH WEST: RURAL ENIVIRONMENTAL AND AGRICULTURE DEVELOPMENT</t>
  </si>
  <si>
    <t>NORTH WEST: SOCIAL DEVELOPMENT</t>
  </si>
  <si>
    <t>NORTH WEST: TOURISM</t>
  </si>
  <si>
    <t>NORTHERN CAPE: ECONOMIC DEVELOPMENT AND TOURISM</t>
  </si>
  <si>
    <t>NORTHERN CAPE: EDUCATION</t>
  </si>
  <si>
    <t>NORTHERN CAPE: ENVIROMENT AND NATURE CONSERVATION</t>
  </si>
  <si>
    <t>NORTHERN CAPE: HEALTH</t>
  </si>
  <si>
    <t>NORTHERN CAPE: PREMIER</t>
  </si>
  <si>
    <t>NORTHERN CAPE: ROADS AND PUBLIC WORKS</t>
  </si>
  <si>
    <t>NORTHERN CAPE: SOCIAL DEVELOPMENT</t>
  </si>
  <si>
    <t>NORTHERN CAPE: SPORTS, ARTS AND CULTURE</t>
  </si>
  <si>
    <t>NORTHERN CAPE: TRANSPORT, SAFETY AND LIAISON</t>
  </si>
  <si>
    <t>NORTHERN CAPE: TREASURY</t>
  </si>
  <si>
    <t>WESTERN CAPE: AGRICULTURE</t>
  </si>
  <si>
    <t>WESTERN CAPE: COMMUNITY SAFETY</t>
  </si>
  <si>
    <t>WESTERN CAPE: EDUCATION</t>
  </si>
  <si>
    <t>WESTERN CAPE: ENVIRONMENTAL AFFAIRS &amp; DEVELOPMENT PLANNING</t>
  </si>
  <si>
    <t>WESTERN CAPE: HUMAN SETTLEMENTS</t>
  </si>
  <si>
    <t>WESTERN CAPE: LOCAL GOVERNMENT</t>
  </si>
  <si>
    <t>WESTERN CAPE: PARLIAMENT</t>
  </si>
  <si>
    <t>WESTERN CAPE: PREMIER</t>
  </si>
  <si>
    <t>WESTERN CAPE: PROVINCIAL TREASURY</t>
  </si>
  <si>
    <t>WESTERN CAPE: SOCIAL DEVELOPMENT</t>
  </si>
  <si>
    <t>AIR TRAFFIC AND NAVIGATION SERVICES COMPANY</t>
  </si>
  <si>
    <t>AIRPORT COMPANY SOUTH AFRICA LIMITED</t>
  </si>
  <si>
    <t>ALEXKOR LIMITED</t>
  </si>
  <si>
    <t>AMATOLA WATER</t>
  </si>
  <si>
    <t>BLOEM WATER BOARD</t>
  </si>
  <si>
    <t>CENTRAL ENERGY FUND LIMITED</t>
  </si>
  <si>
    <t>DENEL</t>
  </si>
  <si>
    <t>DEVELOPMENT BANK OF SOUTH AFRICA</t>
  </si>
  <si>
    <t>ESKOM</t>
  </si>
  <si>
    <t>EXPORT CREDIT INSURANCE CORPORATION OF SOUTH AFRICA LIMITED</t>
  </si>
  <si>
    <t>INDUSTRIAL DEVELOPMENT CORPORATION LIMITED</t>
  </si>
  <si>
    <t>INFRACO BROADBAND PTY LTD</t>
  </si>
  <si>
    <t>ITHALA DEVELOPMENT FINANCE CORPORATION</t>
  </si>
  <si>
    <t>LAND BANK</t>
  </si>
  <si>
    <t>LEPELLE NORTHERN WATER</t>
  </si>
  <si>
    <t>MAGALIES WATERRAAD</t>
  </si>
  <si>
    <t>MHLATHUZE WATER</t>
  </si>
  <si>
    <t>MPUMALANGA ECONOMIC GROWTH AGENCY</t>
  </si>
  <si>
    <t>NATIONAL EMPOWERMENT FUND</t>
  </si>
  <si>
    <t>NATIONAL HOUSING FINANCE CORPORATION SOC LTD</t>
  </si>
  <si>
    <t>NORTH WEST DEVELOPMENT CORPORATIONS PTY LTD</t>
  </si>
  <si>
    <t>ONDERSTEPOORT BIOLOGICAL PRODUCTS LTD</t>
  </si>
  <si>
    <t>PASSENGER RAIL AGENCY OF SOUTH AFRICA</t>
  </si>
  <si>
    <t>PUBLIC INVESTMENT COMMISSIONERS PTY LTD</t>
  </si>
  <si>
    <t>RAND WATER BOARD</t>
  </si>
  <si>
    <t>SA BROADCASTING CORPORATION (S.A.B.C.)</t>
  </si>
  <si>
    <t>SEDIBENG WATER</t>
  </si>
  <si>
    <t>SMALL ENTERPRISE FINANCE AGENCY</t>
  </si>
  <si>
    <t>SOUTH AFRICAN AIRWAYS (SAA)</t>
  </si>
  <si>
    <t>SOUTH AFRICAN EXPRESS (SAX)</t>
  </si>
  <si>
    <t>SOUTH AFRICAN FORESTRY COMPANY</t>
  </si>
  <si>
    <t>SOUTH AFRICAN NATIONAL ROAD AGENCY</t>
  </si>
  <si>
    <t>SOUTH AFRICAN NUCLEAR ENERGY CORPORATION LIMITED</t>
  </si>
  <si>
    <t>SOUTH AFRICAN POST OFFICE LIMITED</t>
  </si>
  <si>
    <t>SOUTH AFRICAN RESERVE BANK</t>
  </si>
  <si>
    <t>SOUTH AFRICAN SPECIAL RISK INSURANCE ASSOCIATION</t>
  </si>
  <si>
    <t>STATE DIAMOND TRADER</t>
  </si>
  <si>
    <t>TELKOM SOUTH AFRICAN LIMITED</t>
  </si>
  <si>
    <t>TRANS CALEDON TUNNEL AUTHORITY</t>
  </si>
  <si>
    <t>TRANSNET LIMITED</t>
  </si>
  <si>
    <t>UMGENI WATER</t>
  </si>
  <si>
    <t>ACADEMY OF SCIENCE SA</t>
  </si>
  <si>
    <t>AFRICAN RENAISSANCE AND INTERNATIONAL CO-OPERATION FUND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</si>
  <si>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</si>
  <si>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</si>
  <si>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</si>
  <si>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</si>
  <si>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</si>
  <si>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ARMSCOR</t>
  </si>
  <si>
    <t>AUDITOR GENERAL</t>
  </si>
  <si>
    <t>BANKSETA-BANKING,EDUCATION &amp; TRAINING</t>
  </si>
  <si>
    <t>BOXING S.A</t>
  </si>
  <si>
    <t>BREEDE-OVERBERG CATCHMENT MANAGEMENT AGENCY</t>
  </si>
  <si>
    <t>CAPE AGENCY FOR SUSTAINABLE INTEGRATED DEVELOPMENT IN RURAL</t>
  </si>
  <si>
    <t>CAPE NATURE CONSERVATION</t>
  </si>
  <si>
    <t>CASTLE CONTROL BOARD</t>
  </si>
  <si>
    <t>COEGA DEVELOPMENT CORPORATION (PTY)LTD</t>
  </si>
  <si>
    <t>COMMISSION ON GENDER EQUALITY</t>
  </si>
  <si>
    <t>COMMUNITY SCHEMES OMBUD SERVICES</t>
  </si>
  <si>
    <t>COMPANIES TRIBUNAL</t>
  </si>
  <si>
    <t>COMPENSATION COMMISSIONER FOR OCCUPATIONAL DISEASES</t>
  </si>
  <si>
    <t>CONSTRUCTION INDUSTRY DEVELOPMENT BOARD</t>
  </si>
  <si>
    <t>CONSTRUCTION, EDUCATION AND TRAINING AUTHORITY (CETA)</t>
  </si>
  <si>
    <t>COOPERATIVE BANKS DEVELOPMENT AGENCY</t>
  </si>
  <si>
    <t>COST RECOVERY TRADING ENTITY (GAUTENG)</t>
  </si>
  <si>
    <t>COUNCIL FOR HIGHER EDUCATION</t>
  </si>
  <si>
    <t>COUNCIL FOR MEDICAL SCHEMES</t>
  </si>
  <si>
    <t>CRADLE OF HUMANKIND</t>
  </si>
  <si>
    <t>CROSS BORDER ROAD TRANSPORT</t>
  </si>
  <si>
    <t>CULTURE, ARTS, TOURISM, HOSPITALITY AND SPORT SETA</t>
  </si>
  <si>
    <t>DINOKENG</t>
  </si>
  <si>
    <t>DRIVING LICENSE CARD ACCOUNT</t>
  </si>
  <si>
    <t>DUBE TRADEPORT CORPORATION</t>
  </si>
  <si>
    <t>EAST LONDON INDUSTRIAL DEVELOPMENT ZONE CORPORATION</t>
  </si>
  <si>
    <t>EASTERN CAPE DEVELOPMENT CORPORATION</t>
  </si>
  <si>
    <t>EASTERN CAPE GAMBLING AND BETTING BOARD</t>
  </si>
  <si>
    <t>EASTERN CAPE GOVERNMENT FLEET MANAGEMENT SERVICES</t>
  </si>
  <si>
    <t>EASTERN CAPE LIQUOR BOARD</t>
  </si>
  <si>
    <t>EASTERN CAPE PARKS AND TOURISM AGENCY</t>
  </si>
  <si>
    <t>EASTERN CAPE PROVINCIAL ART AND CULTURE COUNCIL</t>
  </si>
  <si>
    <t>EASTERN CAPE RURAL DEVELOPMENT AGENCY (ECRDA)</t>
  </si>
  <si>
    <t>EASTERN CAPE SOCIO-ECONOMIC CONSULTATIVE COUNCIL</t>
  </si>
  <si>
    <t>ELECTORAL COMMISSION (REPRESENTED POLITICAL PARTIES FUND)</t>
  </si>
  <si>
    <t>ESTATE AGENCY AFFAIRS BOARD</t>
  </si>
  <si>
    <t>ESTATE AGENTS FIDELITY FUND</t>
  </si>
  <si>
    <t>FIBRE PROCESSING AND MANUFACTURING SETA</t>
  </si>
  <si>
    <t>FILM AND PUBLICATION BOARD</t>
  </si>
  <si>
    <t>FINANCIAL AND FISCAL COMMISION</t>
  </si>
  <si>
    <t>FINANCIAL INTELLIGENCE CENTRE</t>
  </si>
  <si>
    <t>FOODBEV</t>
  </si>
  <si>
    <t>FREE STATE FLEET MANAGEMENT ACCOUNT</t>
  </si>
  <si>
    <t>FREE STATE GAMBLING AND LIQUOR AUTHORITY</t>
  </si>
  <si>
    <t>FREEDOM PARK TRUST</t>
  </si>
  <si>
    <t>GATEWAY AIRPORT AUTHORITY LIMITED</t>
  </si>
  <si>
    <t>GAUTENG ENTERPRISE PROPELLER</t>
  </si>
  <si>
    <t>GAUTENG FILM COMMISSION</t>
  </si>
  <si>
    <t>GAUTENG GROWTH AND DEVELOPMENT AGENCY</t>
  </si>
  <si>
    <t>GAUTENG INFRASTRUCTURE FINANCING AGENCY</t>
  </si>
  <si>
    <t>GAUTENG LIQUOR BOARD</t>
  </si>
  <si>
    <t>GAUTENG PARTNERSHIP FUND</t>
  </si>
  <si>
    <t>GAUTRAIN MANAGEMENT AGENCY</t>
  </si>
  <si>
    <t>GOVERNMENT MOTOR TRANSPORT:TRADING ACCOUNT GAUTENG</t>
  </si>
  <si>
    <t>GOVERNMENT PENSIONS ADMINISTRATION AGENCY</t>
  </si>
  <si>
    <t>GOVERNMENT TECHNICAL ADVISORY CENTRE (GTAC, FORMER TECHNICAL ASSITANCE UNIT)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</si>
  <si>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</si>
  <si>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</si>
  <si>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</si>
  <si>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</si>
  <si>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</si>
  <si>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</si>
  <si>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</si>
  <si>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</si>
  <si>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</si>
  <si>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</si>
  <si>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</si>
  <si>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</si>
  <si>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</si>
  <si>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KWAZULU NATAL GAMBLING AND BETTING BOARD</t>
  </si>
  <si>
    <t>KWAZULU-NATAL FILM COMMISSION</t>
  </si>
  <si>
    <t>KWAZULU-NATAL GROWTH FUND TRUST</t>
  </si>
  <si>
    <t>KWAZULU-NATAL LIQUOR AUTHORITY</t>
  </si>
  <si>
    <t>KWAZULU-NATAL MUSEUM</t>
  </si>
  <si>
    <t>KWAZULU-NATAL ROYAL HOUSEHOLD TRUST</t>
  </si>
  <si>
    <t>KWAZULU-NATAL SHARKS BOARD</t>
  </si>
  <si>
    <t>LEGAL AID SOUTH AFRICA</t>
  </si>
  <si>
    <t>LIMPOPO ECONOMIC DEVELOPMENT AGENCY</t>
  </si>
  <si>
    <t>MARINE LIVING RESEARCH FUND(SEA FISHERIES RESEACH FUND)</t>
  </si>
  <si>
    <t>MARKET THEATRE FOUNDATION</t>
  </si>
  <si>
    <t>MAYIBUYE TRANSPORT CORPORATION</t>
  </si>
  <si>
    <t>MCGREGOR MUSEUM</t>
  </si>
  <si>
    <t>MERSETA</t>
  </si>
  <si>
    <t>MINE HEALTH AND SAFETY COUNCIL</t>
  </si>
  <si>
    <t>MINING QUALIFICATION AUTHORITY (MQA)</t>
  </si>
  <si>
    <t>MPUMALANGA GAMBLING BOARD</t>
  </si>
  <si>
    <t>MPUMALANGA LIQUOR AUTHORITY</t>
  </si>
  <si>
    <t>MPUMALANGA REGIONAL TRAINING TRUST</t>
  </si>
  <si>
    <t>MSUNDUZI/NCOME MUSEUM</t>
  </si>
  <si>
    <t>MUNICIPAL INFRASTRUCTURE SUPPORT AGENCY</t>
  </si>
  <si>
    <t>NATIONAL CONSUMER COMMISION</t>
  </si>
  <si>
    <t>NATIONAL CONSUMER TRIBUNAL</t>
  </si>
  <si>
    <t>NATIONAL CREDIT REGULATOR</t>
  </si>
  <si>
    <t>NATIONAL ECONOMIC DEVELOPMENT AND LABOUR COUNCIL (NEDLAC)</t>
  </si>
  <si>
    <t>NATIONAL ELECTRONIC MEDIA INSTITUTE OF SA</t>
  </si>
  <si>
    <t>NATIONAL ENERGY REGULATOR OF SOUTH AFRICA</t>
  </si>
  <si>
    <t>NATIONAL FILM AND VIDEO FOUNDATION</t>
  </si>
  <si>
    <t>NATIONAL HERITAGE COUNCIL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</si>
  <si>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</si>
  <si>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</si>
  <si>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</si>
  <si>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</si>
  <si>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</si>
  <si>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</si>
  <si>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</si>
  <si>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</si>
  <si>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SKILLLS FUND</t>
  </si>
  <si>
    <t>NATIONAL STUDENT FINANCIAL AID SCHEME</t>
  </si>
  <si>
    <t>NATIONAL YOUTH DEVELOPMENT AGENCY</t>
  </si>
  <si>
    <t>NCERA FARMS</t>
  </si>
  <si>
    <t>NELSON MANDELA MUSEUM</t>
  </si>
  <si>
    <t>NORTH WEST GAMBLING AND BETTING BOARD</t>
  </si>
  <si>
    <t>NORTH WEST PARKS BOARD</t>
  </si>
  <si>
    <t>NORTH-WEST TOURISM BOARD</t>
  </si>
  <si>
    <t>NORTHERN CAPE ECONOMIC DEVELOPMENT, TRADE AND INVESTMENT PRO</t>
  </si>
  <si>
    <t>NORTHERN CAPE GAMBLING BOARD</t>
  </si>
  <si>
    <t>NORTHERN CAPE GOVERNMENT MOTOR TRANSPORT</t>
  </si>
  <si>
    <t>NORTHERN CAPE LIQUOR BOARD</t>
  </si>
  <si>
    <t>NORTHERN CAPE TOURISM BOARD</t>
  </si>
  <si>
    <t>NORTHERN FLAGSHIP INSTITUTION(DITSONG MUSEUM)</t>
  </si>
  <si>
    <t>NURCHA</t>
  </si>
  <si>
    <t>OFFICE OF HEALTH STANDARDS COMPLIANCE</t>
  </si>
  <si>
    <t>OFFICE OF THE OMBUDSMAN FOR FINANCIAL SERVICES PROVIDERS</t>
  </si>
  <si>
    <t>OFFICE OF THE PENSION FUNDS ADJUDICATOR</t>
  </si>
  <si>
    <t>PAN SOUTH AFRICAN LANGUAGE BOARD</t>
  </si>
  <si>
    <t>PARLIAMENTARY VILLAGES MANAGEMENT BOARD</t>
  </si>
  <si>
    <t>PERFORMING ARTS CENTRE OF THE FREE STATE (PACOFS)</t>
  </si>
  <si>
    <t>PORTS REGULATOR OF SOUTH AFRICA</t>
  </si>
  <si>
    <t>PRESIDENTS FUND (JUSTICE)</t>
  </si>
  <si>
    <t>PRIVATE SECURITY INDUSTRY REGULATORY AUTHORITY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</si>
  <si>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</si>
  <si>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</si>
  <si>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</si>
  <si>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</si>
  <si>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RAILWAY SAFETY REGULATOR</t>
  </si>
  <si>
    <t>RICHARDS BAY INDUSTRIAL DEVELOPMENT ZONE</t>
  </si>
  <si>
    <t>ROAD ACCIDENT FUND</t>
  </si>
  <si>
    <t>ROAD AGENCY LIMPOPO</t>
  </si>
  <si>
    <t>ROAD TRAFFIC MANAGEMENT CORPORATION</t>
  </si>
  <si>
    <t>ROADS TRAFFIC INFRINGEMENT AGENCY</t>
  </si>
  <si>
    <t>ROBBEN ISLAND MUSEUM</t>
  </si>
  <si>
    <t>RURAL HOUSING LOAN FUND</t>
  </si>
  <si>
    <t>SA TOURISM BOARD</t>
  </si>
  <si>
    <t>SACE</t>
  </si>
  <si>
    <t>SALDANHA BAY IDZ LICENCING COMPANY SOC LTD</t>
  </si>
  <si>
    <t>SASSETA</t>
  </si>
  <si>
    <t>SMALL ENTERPRICE DEVELOPMENT AGENCY</t>
  </si>
  <si>
    <t>SOCIAL HOUSING REGULATORY AUTHORITY</t>
  </si>
  <si>
    <t>SOUTH AFRICAN INSTITUTE FOR A DRUG FREE SPORTS</t>
  </si>
  <si>
    <t>SOUTH AFRICAN LIBRARY FOR THE BLIND</t>
  </si>
  <si>
    <t>SOUTH AFRICAN LOCAL GOVERNMENT ASSOCIATION(SALGA)</t>
  </si>
  <si>
    <t>SOUTH AFRICAN NATIONAL AIDS TRUST COUNCIL (SANATC)</t>
  </si>
  <si>
    <t>SOUTH AFRICAN NATIONAL BIODIVERSITY INSTITUTE</t>
  </si>
  <si>
    <t>SOUTH AFRICAN NATIONAL ENERGY DEVELOPMENT INSTITUTE</t>
  </si>
  <si>
    <t>SOUTH AFRICAN NATIONAL SPACE AGENCY</t>
  </si>
  <si>
    <t>SOUTH AFRICAN REVENUE SERVICE</t>
  </si>
  <si>
    <t>SOUTH AFRICAN SOCIAL SECURITY AGENCY</t>
  </si>
  <si>
    <t>SOUTH AFRICAN WEATHER SERVICES</t>
  </si>
  <si>
    <t>STATE INFORMATION TECHNOLOGY AGENCY</t>
  </si>
  <si>
    <t>TECHNOLOGY INNOVATION AGENCY</t>
  </si>
  <si>
    <t>THE PLAYHOUSE COMPANY</t>
  </si>
  <si>
    <t>THE SOUTH AFRICAN BOARD FOR SHERIFFS</t>
  </si>
  <si>
    <t>TRADE AND INVESTMENT KWAZULU NATAL</t>
  </si>
  <si>
    <t>TRANSPORT EDUCATION AND TRAINING AUTHORITY</t>
  </si>
  <si>
    <t>UMALUSI (SOUTH AFRICAN CERTIFICATION COUNCIL)</t>
  </si>
  <si>
    <t>UNIVERSAL SERVICE AND ACCESS AGENCY (USAASA)</t>
  </si>
  <si>
    <t>UNIVERSAL SERVICE AND ACCESS FUND (USAF)</t>
  </si>
  <si>
    <t>WAR MUSEUM</t>
  </si>
  <si>
    <t>WATER RESEARCH COMMISSION</t>
  </si>
  <si>
    <t>WESTERN CAPE GAMBLING AND RACING BOARD</t>
  </si>
  <si>
    <t>WESTERN CAPE HERITAGE</t>
  </si>
  <si>
    <t>WESTERN CAPE HOUSING DEVELOPMENT FUND</t>
  </si>
  <si>
    <t>WESTERN CAPE INVESTMENT AND TRADE PROMOTION AGENCY (WESGRO)</t>
  </si>
  <si>
    <t>WESTERN CAPE LANGUAGE COMMITTEE</t>
  </si>
  <si>
    <t>WESTERN CAPE LIQUOR BOARD/ AUTHORITY</t>
  </si>
  <si>
    <t>WILLIAM HUMPREYS ART GALLERY</t>
  </si>
  <si>
    <t>WINDY BRO</t>
  </si>
  <si>
    <t>12</t>
  </si>
  <si>
    <t>26</t>
  </si>
  <si>
    <t>32</t>
  </si>
  <si>
    <t>39</t>
  </si>
  <si>
    <t>44</t>
  </si>
  <si>
    <t>44.3</t>
  </si>
  <si>
    <t>45</t>
  </si>
  <si>
    <t>VAAL UNIVERSITY OF TECHNOLOGY</t>
  </si>
  <si>
    <t>FREE STATE: AGRICULTURE AND RURAL DEVELOPMENT</t>
  </si>
  <si>
    <t>CITY OF MBOMBELA LOCAL MUNICIPALITY</t>
  </si>
  <si>
    <t>GAUTENG: EGOVERNMENT</t>
  </si>
  <si>
    <t>COLLINS CHABANE LOCAL MUNICIPALITY</t>
  </si>
  <si>
    <t>INKOSI LANGALIBALELE LOCAL MUNICIPALITY</t>
  </si>
  <si>
    <t>NKOSAZANA DLAMINI ZUMA LOCAL MUNICIPALITY</t>
  </si>
  <si>
    <t>DR KENNETH KAUNDA DISTRICT MUNICIPALITY</t>
  </si>
  <si>
    <t>DURBAN UNIVERSITY OF TECHNOLOGY</t>
  </si>
  <si>
    <t>NORTH WEST UNIVERSITY</t>
  </si>
  <si>
    <t>UNIVERSITY OF LIMPOPO</t>
  </si>
  <si>
    <t>UNIVERSITY OF THE FREE STATE</t>
  </si>
  <si>
    <t>MJINDI FARMING</t>
  </si>
  <si>
    <t>CENTRAL UNIVERSITY OF TECHNOLOGY-FREE STATE</t>
  </si>
  <si>
    <t>SOL PLAATJE UNIVERSITY</t>
  </si>
  <si>
    <t>NATIONAL DEPARTMENT OF JUSTICE AND CONSTITUTIONAL DEVELOPMENT</t>
  </si>
  <si>
    <t>EASTERN CAPE: ECONOMIC DEVELOPMENT AND ENVIRONMENTAL AFFAIRS</t>
  </si>
  <si>
    <t>FREE STATE: ECONOMIC DEVELOPMENT, TOURISM AND ENVIRONMENT</t>
  </si>
  <si>
    <t>KWAZULU-NATAL: AGRICULTURE, ENVIRONMENTAL AFFAIRS AND RURAL DEVELOPMENT</t>
  </si>
  <si>
    <t>LIMPOPO: HEALTH AND SOCIAL DEVELOPMENT:SOCIAL DEVELOPMENT</t>
  </si>
  <si>
    <t>MPUMALANGA: AGRICULTURE, RURAL DEVELOPMENT AND LAND ADMINISTRATION</t>
  </si>
  <si>
    <t>NORTHERN CAPE: AGRICULTURE, LAND REFORM AND RURAL DEVELOPMENT</t>
  </si>
  <si>
    <t>NORTHERN CAPE: COOPERATIVE GOVERNANCE, HUMAN SETTLEMENTS AND TRADITIONAL AFFAIRS</t>
  </si>
  <si>
    <t>RHODES UNIVERSITY</t>
  </si>
  <si>
    <t>STELLENBOSCH UNIVERSITY</t>
  </si>
  <si>
    <t>Owner</t>
  </si>
  <si>
    <t>Amount_Revised</t>
  </si>
  <si>
    <t>EXTRABUDGETARY</t>
  </si>
  <si>
    <t>MUNICIPALITIES</t>
  </si>
  <si>
    <t>PROVINCIAL</t>
  </si>
  <si>
    <t>PUBLIC CORPS</t>
  </si>
  <si>
    <t>N</t>
  </si>
  <si>
    <t>Total capital expenditure 1</t>
  </si>
  <si>
    <t>Total capital expenditure 2</t>
  </si>
  <si>
    <t>Total capital expenditure 3</t>
  </si>
  <si>
    <t>Total capital expenditure 4</t>
  </si>
  <si>
    <t>Total capital expenditure 5</t>
  </si>
  <si>
    <t>Total capital expenditure 6</t>
  </si>
  <si>
    <t>Total capital expenditure 7</t>
  </si>
  <si>
    <t>Total capital expenditure 8</t>
  </si>
  <si>
    <t>Total capital expenditure 9</t>
  </si>
  <si>
    <t>Total capital expenditure 10</t>
  </si>
  <si>
    <t>Total capital expenditure 11</t>
  </si>
  <si>
    <t>Total capital expenditure 12</t>
  </si>
  <si>
    <t>Total capital expenditure 13</t>
  </si>
  <si>
    <t>Total capital expenditure 14</t>
  </si>
  <si>
    <t>Total capital expenditure 15</t>
  </si>
  <si>
    <t>Total capital expenditure 16</t>
  </si>
  <si>
    <t>Total capital expenditure 17</t>
  </si>
  <si>
    <t>Total capital expenditure 18</t>
  </si>
  <si>
    <t>Total capital expenditure 19</t>
  </si>
  <si>
    <t>Total capital expenditure 20</t>
  </si>
  <si>
    <t>Total capital expenditure 21</t>
  </si>
  <si>
    <t>Total capital expenditure 22</t>
  </si>
  <si>
    <t>Total capital expenditure 23</t>
  </si>
  <si>
    <t>Total capital expenditure 24</t>
  </si>
  <si>
    <t>Total capital expenditure 25</t>
  </si>
  <si>
    <t>Total capital expenditure 26</t>
  </si>
  <si>
    <t>Total capital expenditure 27</t>
  </si>
  <si>
    <t>KALAHARI KID CORPORATION (KKC)</t>
  </si>
  <si>
    <t>TSHWANE UNIVERSITY OF TECHNOLOGY</t>
  </si>
  <si>
    <t>UNIVERSITY OF KWAZULU-NATAL</t>
  </si>
  <si>
    <t>UNIVERSITY OF THE WESTERN CAPE</t>
  </si>
  <si>
    <t>UNIVERSITY OF THE WITWATERSRAND</t>
  </si>
  <si>
    <t>TOTAL CAPITAL EXPENDITURE</t>
  </si>
  <si>
    <t>COMMISION FOR THE PROTECTION OF THE RIGHTS OF CULTURAL, RELIGIOUS AND LINGUISTIC COMMUNITIES</t>
  </si>
  <si>
    <t>CAPE PENINSULA UNIVERSITY OF TECHNOLOGY</t>
  </si>
  <si>
    <t>MANGOSUTHU TECHNIKON</t>
  </si>
  <si>
    <t>NELSON MANDELA METROPOLITAN UNIVERSITY</t>
  </si>
  <si>
    <t>SEFAKO MAKGATHO HEALTH SCIENCE UNIVERSITY</t>
  </si>
  <si>
    <t>UNIVERSITY OF CAPE TOWN</t>
  </si>
  <si>
    <t>UNIVERSITY OF JOHANNESBURG</t>
  </si>
  <si>
    <t>UNIVERSITY OF MPUMALANGA</t>
  </si>
  <si>
    <t>UNIVERSITY OF PRETORIA</t>
  </si>
  <si>
    <t>UNIVERSITY OF SOUTH AFRICA</t>
  </si>
  <si>
    <t>UNIVERSITY OF VENDA</t>
  </si>
  <si>
    <t>UNIVERSITY OF FORT HARE</t>
  </si>
  <si>
    <t>UNIVERSITY OF ZULULAND</t>
  </si>
  <si>
    <t>WALTER SISULU UNIVERSITY OF TECHNOLOGY &amp; SCIENCE</t>
  </si>
  <si>
    <t>2017</t>
  </si>
  <si>
    <t>TOTAL CAPEX R'000</t>
  </si>
  <si>
    <t>TOTAL CAPEX R million</t>
  </si>
  <si>
    <t>TOTAL CAPEX R billion</t>
  </si>
  <si>
    <t>R000</t>
  </si>
  <si>
    <t>Extrabudgetary</t>
  </si>
  <si>
    <t>Municipalities</t>
  </si>
  <si>
    <t>National</t>
  </si>
  <si>
    <t>Provincial</t>
  </si>
  <si>
    <t>Public Corps</t>
  </si>
  <si>
    <t>Universities</t>
  </si>
  <si>
    <t>000</t>
  </si>
  <si>
    <t>Public corporations</t>
  </si>
  <si>
    <t>National departments</t>
  </si>
  <si>
    <t>Provincial departments</t>
  </si>
  <si>
    <t>Extra-budgetary accounts and funds</t>
  </si>
  <si>
    <t>Higher education institutions</t>
  </si>
  <si>
    <t>P9101 Capital expenditure by the public sector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</si>
</sst>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#,##0,,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336600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9" tint="-0.249977111117893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7030A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left" vertical="top"/>
    </xf>
    <xf numFmtId="3" fontId="1" fillId="0" borderId="16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/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/>
    <xf numFmtId="3" fontId="2" fillId="0" borderId="0" xfId="0" applyNumberFormat="1" applyFont="1" applyFill="1"/>
    <xf numFmtId="3" fontId="1" fillId="0" borderId="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left" vertical="top"/>
    </xf>
    <xf numFmtId="3" fontId="5" fillId="2" borderId="11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left" vertical="top"/>
    </xf>
    <xf numFmtId="3" fontId="5" fillId="2" borderId="18" xfId="0" applyNumberFormat="1" applyFont="1" applyFill="1" applyBorder="1" applyAlignment="1">
      <alignment horizontal="right" wrapText="1"/>
    </xf>
    <xf numFmtId="3" fontId="5" fillId="2" borderId="15" xfId="0" applyNumberFormat="1" applyFont="1" applyFill="1" applyBorder="1" applyAlignment="1">
      <alignment horizontal="right" wrapText="1"/>
    </xf>
    <xf numFmtId="3" fontId="5" fillId="2" borderId="22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24" xfId="0" applyNumberFormat="1" applyFont="1" applyFill="1" applyBorder="1" applyAlignment="1">
      <alignment horizontal="right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5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vertical="top"/>
    </xf>
    <xf numFmtId="3" fontId="1" fillId="0" borderId="25" xfId="0" applyNumberFormat="1" applyFont="1" applyFill="1" applyBorder="1" applyAlignment="1">
      <alignment horizontal="left" vertical="top"/>
    </xf>
    <xf numFmtId="49" fontId="1" fillId="0" borderId="29" xfId="0" applyNumberFormat="1" applyFont="1" applyFill="1" applyBorder="1" applyAlignment="1">
      <alignment horizontal="left" vertical="top"/>
    </xf>
    <xf numFmtId="49" fontId="1" fillId="0" borderId="30" xfId="0" applyNumberFormat="1" applyFont="1" applyFill="1" applyBorder="1" applyAlignment="1">
      <alignment horizontal="left" vertical="top"/>
    </xf>
    <xf numFmtId="3" fontId="6" fillId="0" borderId="0" xfId="0" applyNumberFormat="1" applyFont="1" applyFill="1"/>
    <xf numFmtId="3" fontId="5" fillId="2" borderId="33" xfId="0" applyNumberFormat="1" applyFont="1" applyFill="1" applyBorder="1" applyAlignment="1">
      <alignment horizontal="right" wrapText="1"/>
    </xf>
    <xf numFmtId="3" fontId="5" fillId="2" borderId="36" xfId="0" applyNumberFormat="1" applyFont="1" applyFill="1" applyBorder="1" applyAlignment="1">
      <alignment horizontal="right" wrapText="1"/>
    </xf>
    <xf numFmtId="3" fontId="1" fillId="0" borderId="31" xfId="0" applyNumberFormat="1" applyFont="1" applyFill="1" applyBorder="1" applyAlignment="1">
      <alignment horizontal="right" wrapText="1"/>
    </xf>
    <xf numFmtId="3" fontId="1" fillId="0" borderId="34" xfId="0" applyNumberFormat="1" applyFont="1" applyFill="1" applyBorder="1" applyAlignment="1">
      <alignment horizontal="right" wrapText="1"/>
    </xf>
    <xf numFmtId="3" fontId="1" fillId="0" borderId="32" xfId="0" applyNumberFormat="1" applyFont="1" applyFill="1" applyBorder="1" applyAlignment="1">
      <alignment horizontal="right" wrapText="1"/>
    </xf>
    <xf numFmtId="3" fontId="1" fillId="0" borderId="35" xfId="0" applyNumberFormat="1" applyFont="1" applyFill="1" applyBorder="1" applyAlignment="1">
      <alignment horizontal="right" wrapText="1"/>
    </xf>
    <xf numFmtId="3" fontId="1" fillId="2" borderId="27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left" vertical="top"/>
    </xf>
    <xf numFmtId="0" fontId="0" fillId="0" borderId="0" xfId="0" applyBorder="1" applyAlignment="1"/>
    <xf numFmtId="3" fontId="6" fillId="0" borderId="0" xfId="0" applyNumberFormat="1" applyFont="1" applyFill="1" applyBorder="1" applyAlignment="1"/>
    <xf numFmtId="3" fontId="1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/>
    <xf numFmtId="49" fontId="8" fillId="0" borderId="32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right"/>
    </xf>
    <xf numFmtId="0" fontId="5" fillId="0" borderId="32" xfId="0" applyFont="1" applyBorder="1"/>
    <xf numFmtId="0" fontId="10" fillId="0" borderId="32" xfId="0" applyFont="1" applyBorder="1"/>
    <xf numFmtId="0" fontId="11" fillId="0" borderId="32" xfId="0" applyFont="1" applyBorder="1"/>
    <xf numFmtId="49" fontId="9" fillId="0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right"/>
    </xf>
    <xf numFmtId="3" fontId="1" fillId="0" borderId="32" xfId="0" applyNumberFormat="1" applyFont="1" applyFill="1" applyBorder="1"/>
    <xf numFmtId="3" fontId="5" fillId="0" borderId="32" xfId="0" applyNumberFormat="1" applyFont="1" applyBorder="1"/>
    <xf numFmtId="3" fontId="9" fillId="0" borderId="32" xfId="0" applyNumberFormat="1" applyFont="1" applyFill="1" applyBorder="1" applyAlignment="1"/>
    <xf numFmtId="0" fontId="12" fillId="0" borderId="32" xfId="0" applyFont="1" applyBorder="1"/>
    <xf numFmtId="164" fontId="13" fillId="0" borderId="32" xfId="0" applyNumberFormat="1" applyFont="1" applyFill="1" applyBorder="1" applyAlignment="1"/>
    <xf numFmtId="165" fontId="14" fillId="0" borderId="32" xfId="0" applyNumberFormat="1" applyFont="1" applyFill="1" applyBorder="1" applyAlignment="1"/>
    <xf numFmtId="164" fontId="10" fillId="0" borderId="32" xfId="0" applyNumberFormat="1" applyFont="1" applyBorder="1"/>
    <xf numFmtId="165" fontId="11" fillId="0" borderId="32" xfId="0" applyNumberFormat="1" applyFont="1" applyBorder="1"/>
    <xf numFmtId="3" fontId="5" fillId="0" borderId="1" xfId="0" applyNumberFormat="1" applyFont="1" applyBorder="1"/>
    <xf numFmtId="3" fontId="1" fillId="0" borderId="4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>
      <alignment horizontal="left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top"/>
    </xf>
    <xf numFmtId="3" fontId="5" fillId="0" borderId="0" xfId="0" applyNumberFormat="1" applyFont="1" applyBorder="1"/>
    <xf numFmtId="164" fontId="10" fillId="0" borderId="0" xfId="0" applyNumberFormat="1" applyFont="1" applyBorder="1"/>
    <xf numFmtId="165" fontId="11" fillId="0" borderId="0" xfId="0" applyNumberFormat="1" applyFont="1" applyBorder="1"/>
    <xf numFmtId="3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/>
    <xf numFmtId="3" fontId="6" fillId="0" borderId="0" xfId="0" applyNumberFormat="1" applyFont="1" applyFill="1" applyBorder="1"/>
    <xf numFmtId="0" fontId="7" fillId="0" borderId="0" xfId="0" applyFont="1" applyBorder="1" applyAlignment="1"/>
    <xf numFmtId="0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32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left" vertical="top"/>
    </xf>
    <xf numFmtId="3" fontId="6" fillId="0" borderId="8" xfId="0" applyNumberFormat="1" applyFont="1" applyFill="1" applyBorder="1" applyAlignment="1"/>
    <xf numFmtId="3" fontId="1" fillId="0" borderId="23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/>
    <xf numFmtId="3" fontId="1" fillId="0" borderId="1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/>
    <xf numFmtId="3" fontId="1" fillId="0" borderId="12" xfId="0" applyNumberFormat="1" applyFont="1" applyFill="1" applyBorder="1" applyAlignment="1"/>
    <xf numFmtId="49" fontId="8" fillId="0" borderId="0" xfId="0" applyNumberFormat="1" applyFont="1" applyFill="1" applyBorder="1"/>
    <xf numFmtId="0" fontId="6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/>
    <xf numFmtId="3" fontId="5" fillId="0" borderId="32" xfId="0" applyNumberFormat="1" applyFont="1" applyFill="1" applyBorder="1" applyAlignment="1">
      <alignment horizontal="center" vertical="center" wrapText="1"/>
    </xf>
    <xf numFmtId="3" fontId="15" fillId="0" borderId="3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/>
    <xf numFmtId="49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wrapText="1"/>
    </xf>
    <xf numFmtId="3" fontId="1" fillId="0" borderId="26" xfId="0" applyNumberFormat="1" applyFont="1" applyFill="1" applyBorder="1" applyAlignment="1">
      <alignment horizontal="right" wrapText="1"/>
    </xf>
    <xf numFmtId="3" fontId="1" fillId="0" borderId="27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readingOrder="1"/>
    </xf>
    <xf numFmtId="0" fontId="16" fillId="0" borderId="0" xfId="0" applyFont="1" applyBorder="1" applyAlignment="1"/>
    <xf numFmtId="3" fontId="5" fillId="0" borderId="0" xfId="0" applyNumberFormat="1" applyFont="1" applyFill="1"/>
    <xf numFmtId="3" fontId="5" fillId="0" borderId="2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5" fillId="0" borderId="21" xfId="0" applyNumberFormat="1" applyFont="1" applyFill="1" applyBorder="1"/>
    <xf numFmtId="0" fontId="5" fillId="0" borderId="1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6" fillId="0" borderId="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/>
    </xf>
    <xf numFmtId="49" fontId="8" fillId="0" borderId="2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vertical="center"/>
    </xf>
    <xf numFmtId="3" fontId="15" fillId="0" borderId="3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left" readingOrder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left" vertical="top"/>
    </xf>
    <xf numFmtId="3" fontId="5" fillId="3" borderId="3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0" xfId="0" applyNumberFormat="1" applyFont="1" applyFill="1" applyBorder="1"/>
    <xf numFmtId="3" fontId="1" fillId="3" borderId="0" xfId="0" applyNumberFormat="1" applyFont="1" applyFill="1"/>
    <xf numFmtId="49" fontId="1" fillId="3" borderId="32" xfId="0" applyNumberFormat="1" applyFont="1" applyFill="1" applyBorder="1" applyAlignment="1">
      <alignment horizontal="left" vertical="top"/>
    </xf>
    <xf numFmtId="49" fontId="1" fillId="3" borderId="32" xfId="0" applyNumberFormat="1" applyFont="1" applyFill="1" applyBorder="1" applyAlignment="1">
      <alignment horizontal="left" vertical="top"/>
    </xf>
    <xf numFmtId="3" fontId="1" fillId="3" borderId="3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165" fontId="14" fillId="3" borderId="3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75"/>
  <sheetViews>
    <sheetView showGridLines="0" tabSelected="1" topLeftCell="D1" workbookViewId="0">
      <selection activeCell="I36" sqref="I36"/>
    </sheetView>
  </sheetViews>
  <sheetFormatPr defaultColWidth="25.85546875" defaultRowHeight="12.75" x14ac:dyDescent="0.2"/>
  <cols>
    <col min="1" max="1" width="0.7109375" style="1" hidden="1" customWidth="1"/>
    <col min="2" max="2" width="52.28515625" style="1" customWidth="1"/>
    <col min="3" max="16" width="25" style="1" customWidth="1"/>
    <col min="17" max="17" width="25.85546875" style="4"/>
    <col min="18" max="16384" width="25.85546875" style="1"/>
  </cols>
  <sheetData>
    <row r="1" spans="1:18" s="98" customForma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</row>
    <row r="2" spans="1:18" s="98" customFormat="1" x14ac:dyDescent="0.2"/>
    <row r="3" spans="1:18" s="98" customFormat="1" ht="15" x14ac:dyDescent="0.25">
      <c r="B3" s="115"/>
      <c r="C3" s="141" t="s">
        <v>13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99"/>
    </row>
    <row r="4" spans="1:18" s="98" customFormat="1" ht="15" x14ac:dyDescent="0.25">
      <c r="B4" s="63"/>
      <c r="C4" s="141" t="s">
        <v>750</v>
      </c>
      <c r="D4" s="147"/>
      <c r="E4" s="143" t="s">
        <v>751</v>
      </c>
      <c r="F4" s="143"/>
      <c r="G4" s="141" t="s">
        <v>752</v>
      </c>
      <c r="H4" s="141"/>
      <c r="I4" s="141" t="s">
        <v>753</v>
      </c>
      <c r="J4" s="141"/>
      <c r="K4" s="141" t="s">
        <v>754</v>
      </c>
      <c r="L4" s="141"/>
      <c r="M4" s="141" t="s">
        <v>755</v>
      </c>
      <c r="N4" s="141"/>
      <c r="O4" s="141" t="s">
        <v>756</v>
      </c>
      <c r="P4" s="141"/>
      <c r="Q4" s="99"/>
      <c r="R4" s="114" t="s">
        <v>840</v>
      </c>
    </row>
    <row r="5" spans="1:18" s="135" customFormat="1" ht="15" x14ac:dyDescent="0.25">
      <c r="A5" s="132"/>
      <c r="B5" s="133"/>
      <c r="C5" s="142" t="s">
        <v>9</v>
      </c>
      <c r="D5" s="148"/>
      <c r="E5" s="142" t="s">
        <v>11</v>
      </c>
      <c r="F5" s="142"/>
      <c r="G5" s="142" t="s">
        <v>12</v>
      </c>
      <c r="H5" s="142"/>
      <c r="I5" s="142" t="s">
        <v>7</v>
      </c>
      <c r="J5" s="142"/>
      <c r="K5" s="142" t="s">
        <v>10</v>
      </c>
      <c r="L5" s="142"/>
      <c r="M5" s="142" t="s">
        <v>8</v>
      </c>
      <c r="N5" s="142"/>
      <c r="O5" s="142" t="s">
        <v>6</v>
      </c>
      <c r="P5" s="142"/>
      <c r="Q5" s="134"/>
    </row>
    <row r="6" spans="1:18" s="131" customFormat="1" ht="15" x14ac:dyDescent="0.25">
      <c r="A6" s="136"/>
      <c r="B6" s="137"/>
      <c r="C6" s="138" t="s">
        <v>14</v>
      </c>
      <c r="D6" s="138" t="s">
        <v>836</v>
      </c>
      <c r="E6" s="138" t="s">
        <v>14</v>
      </c>
      <c r="F6" s="138" t="s">
        <v>836</v>
      </c>
      <c r="G6" s="138" t="s">
        <v>14</v>
      </c>
      <c r="H6" s="138" t="s">
        <v>836</v>
      </c>
      <c r="I6" s="138" t="s">
        <v>14</v>
      </c>
      <c r="J6" s="138" t="s">
        <v>836</v>
      </c>
      <c r="K6" s="138" t="s">
        <v>14</v>
      </c>
      <c r="L6" s="138" t="s">
        <v>836</v>
      </c>
      <c r="M6" s="139" t="s">
        <v>14</v>
      </c>
      <c r="N6" s="139" t="s">
        <v>836</v>
      </c>
      <c r="O6" s="138" t="s">
        <v>14</v>
      </c>
      <c r="P6" s="138" t="s">
        <v>836</v>
      </c>
      <c r="Q6" s="130"/>
    </row>
    <row r="7" spans="1:18" ht="15" x14ac:dyDescent="0.25">
      <c r="A7" s="74" t="str">
        <f>PROPER(B7)</f>
        <v>Extrabudgetary</v>
      </c>
      <c r="B7" s="62" t="s">
        <v>841</v>
      </c>
      <c r="C7" s="68">
        <v>7648053</v>
      </c>
      <c r="D7" s="68">
        <v>5784139</v>
      </c>
      <c r="E7" s="68">
        <v>2045282</v>
      </c>
      <c r="F7" s="68">
        <v>2149985</v>
      </c>
      <c r="G7" s="68">
        <v>812689</v>
      </c>
      <c r="H7" s="68">
        <v>802497</v>
      </c>
      <c r="I7" s="68">
        <v>5668777</v>
      </c>
      <c r="J7" s="68">
        <v>5853903</v>
      </c>
      <c r="K7" s="68">
        <v>1287945</v>
      </c>
      <c r="L7" s="68">
        <v>2007711</v>
      </c>
      <c r="M7" s="68">
        <v>783158</v>
      </c>
      <c r="N7" s="68">
        <v>445493</v>
      </c>
      <c r="O7" s="68">
        <v>18245904</v>
      </c>
      <c r="P7" s="68">
        <v>17043728</v>
      </c>
      <c r="Q7" s="55"/>
    </row>
    <row r="8" spans="1:18" ht="15" x14ac:dyDescent="0.25">
      <c r="A8" s="74" t="str">
        <f t="shared" ref="A8:A12" si="0">PROPER(B8)</f>
        <v>Municipalities</v>
      </c>
      <c r="B8" s="62" t="s">
        <v>842</v>
      </c>
      <c r="C8" s="68">
        <v>53018240</v>
      </c>
      <c r="D8" s="68">
        <v>52707107</v>
      </c>
      <c r="E8" s="68">
        <v>5388234</v>
      </c>
      <c r="F8" s="68">
        <v>5033297</v>
      </c>
      <c r="G8" s="68">
        <v>1476146</v>
      </c>
      <c r="H8" s="68">
        <v>1229324</v>
      </c>
      <c r="I8" s="68">
        <v>2134836</v>
      </c>
      <c r="J8" s="68">
        <v>1283304</v>
      </c>
      <c r="K8" s="68">
        <v>1536357</v>
      </c>
      <c r="L8" s="68">
        <v>1265636</v>
      </c>
      <c r="M8" s="68">
        <v>641995</v>
      </c>
      <c r="N8" s="68">
        <v>1139602</v>
      </c>
      <c r="O8" s="68">
        <v>64195808</v>
      </c>
      <c r="P8" s="68">
        <v>62658270</v>
      </c>
      <c r="Q8" s="55"/>
    </row>
    <row r="9" spans="1:18" ht="15" x14ac:dyDescent="0.25">
      <c r="A9" s="74" t="str">
        <f t="shared" si="0"/>
        <v>National</v>
      </c>
      <c r="B9" s="62" t="s">
        <v>843</v>
      </c>
      <c r="C9" s="68">
        <v>10513875</v>
      </c>
      <c r="D9" s="68">
        <v>7527523</v>
      </c>
      <c r="E9" s="68">
        <v>2191574</v>
      </c>
      <c r="F9" s="68">
        <v>1701917</v>
      </c>
      <c r="G9" s="68">
        <v>2017978</v>
      </c>
      <c r="H9" s="68">
        <v>1809700</v>
      </c>
      <c r="I9" s="68">
        <v>2998522</v>
      </c>
      <c r="J9" s="68">
        <v>2920728</v>
      </c>
      <c r="K9" s="68">
        <v>141337</v>
      </c>
      <c r="L9" s="68">
        <v>1017456</v>
      </c>
      <c r="M9" s="68">
        <v>493934</v>
      </c>
      <c r="N9" s="68">
        <v>698029</v>
      </c>
      <c r="O9" s="68">
        <v>18357220</v>
      </c>
      <c r="P9" s="68">
        <v>15675353</v>
      </c>
      <c r="Q9" s="55"/>
    </row>
    <row r="10" spans="1:18" ht="15" x14ac:dyDescent="0.25">
      <c r="A10" s="74" t="str">
        <f t="shared" si="0"/>
        <v>Provincial</v>
      </c>
      <c r="B10" s="62" t="s">
        <v>844</v>
      </c>
      <c r="C10" s="68">
        <v>27871960</v>
      </c>
      <c r="D10" s="68">
        <v>25268447</v>
      </c>
      <c r="E10" s="68">
        <v>2786757</v>
      </c>
      <c r="F10" s="68">
        <v>3535988</v>
      </c>
      <c r="G10" s="68">
        <v>1230542</v>
      </c>
      <c r="H10" s="68">
        <v>838375</v>
      </c>
      <c r="I10" s="68">
        <v>2992475</v>
      </c>
      <c r="J10" s="68">
        <v>3119248</v>
      </c>
      <c r="K10" s="68">
        <v>311910</v>
      </c>
      <c r="L10" s="68">
        <v>221472</v>
      </c>
      <c r="M10" s="68">
        <v>1236278</v>
      </c>
      <c r="N10" s="68">
        <v>1264386</v>
      </c>
      <c r="O10" s="68">
        <v>36429922</v>
      </c>
      <c r="P10" s="68">
        <v>34247916</v>
      </c>
      <c r="Q10" s="55"/>
    </row>
    <row r="11" spans="1:18" ht="15" x14ac:dyDescent="0.25">
      <c r="A11" s="74" t="str">
        <f t="shared" si="0"/>
        <v>Public Corps</v>
      </c>
      <c r="B11" s="62" t="s">
        <v>845</v>
      </c>
      <c r="C11" s="68">
        <v>91537017</v>
      </c>
      <c r="D11" s="68">
        <v>94849397</v>
      </c>
      <c r="E11" s="68">
        <v>40522028</v>
      </c>
      <c r="F11" s="68">
        <v>31655477</v>
      </c>
      <c r="G11" s="68">
        <v>2164506</v>
      </c>
      <c r="H11" s="68">
        <v>1621913</v>
      </c>
      <c r="I11" s="68">
        <v>452716</v>
      </c>
      <c r="J11" s="68">
        <v>1072148</v>
      </c>
      <c r="K11" s="68">
        <v>4066514</v>
      </c>
      <c r="L11" s="68">
        <v>5199393</v>
      </c>
      <c r="M11" s="68">
        <v>427579</v>
      </c>
      <c r="N11" s="68">
        <v>237769</v>
      </c>
      <c r="O11" s="68">
        <v>139170360</v>
      </c>
      <c r="P11" s="68">
        <v>134636097</v>
      </c>
      <c r="Q11" s="55"/>
    </row>
    <row r="12" spans="1:18" ht="15" x14ac:dyDescent="0.25">
      <c r="A12" s="74" t="str">
        <f t="shared" si="0"/>
        <v>Universities</v>
      </c>
      <c r="B12" s="62" t="s">
        <v>846</v>
      </c>
      <c r="C12" s="68">
        <v>3112237</v>
      </c>
      <c r="D12" s="68">
        <v>2207948</v>
      </c>
      <c r="E12" s="68">
        <v>2087843</v>
      </c>
      <c r="F12" s="68">
        <v>2050659</v>
      </c>
      <c r="G12" s="68">
        <v>71269</v>
      </c>
      <c r="H12" s="68">
        <v>82210</v>
      </c>
      <c r="I12" s="68">
        <v>1503003</v>
      </c>
      <c r="J12" s="68">
        <v>2562975</v>
      </c>
      <c r="K12" s="68">
        <v>58679</v>
      </c>
      <c r="L12" s="68">
        <v>28491</v>
      </c>
      <c r="M12" s="68">
        <v>41902</v>
      </c>
      <c r="N12" s="68">
        <v>9986</v>
      </c>
      <c r="O12" s="68">
        <v>6874933</v>
      </c>
      <c r="P12" s="68">
        <v>6942269</v>
      </c>
      <c r="Q12" s="55"/>
    </row>
    <row r="13" spans="1:18" x14ac:dyDescent="0.2">
      <c r="A13" s="69" t="str">
        <f>B13</f>
        <v>TOTAL CAPEX R'000</v>
      </c>
      <c r="B13" s="69" t="s">
        <v>837</v>
      </c>
      <c r="C13" s="82">
        <f>SUM(C7:C12)</f>
        <v>193701382</v>
      </c>
      <c r="D13" s="82">
        <f>SUM(D7:D12)</f>
        <v>188344561</v>
      </c>
      <c r="E13" s="82">
        <f t="shared" ref="E13:P13" si="1">SUM(E7:E12)</f>
        <v>55021718</v>
      </c>
      <c r="F13" s="82">
        <f t="shared" si="1"/>
        <v>46127323</v>
      </c>
      <c r="G13" s="82">
        <f t="shared" si="1"/>
        <v>7773130</v>
      </c>
      <c r="H13" s="82">
        <f t="shared" si="1"/>
        <v>6384019</v>
      </c>
      <c r="I13" s="82">
        <f t="shared" si="1"/>
        <v>15750329</v>
      </c>
      <c r="J13" s="82">
        <f t="shared" si="1"/>
        <v>16812306</v>
      </c>
      <c r="K13" s="82">
        <f t="shared" si="1"/>
        <v>7402742</v>
      </c>
      <c r="L13" s="82">
        <f t="shared" si="1"/>
        <v>9740159</v>
      </c>
      <c r="M13" s="82">
        <f t="shared" si="1"/>
        <v>3624846</v>
      </c>
      <c r="N13" s="82">
        <f t="shared" si="1"/>
        <v>3795265</v>
      </c>
      <c r="O13" s="75">
        <f t="shared" si="1"/>
        <v>283274147</v>
      </c>
      <c r="P13" s="75">
        <f t="shared" si="1"/>
        <v>271203633</v>
      </c>
      <c r="Q13" s="91"/>
    </row>
    <row r="14" spans="1:18" x14ac:dyDescent="0.2">
      <c r="A14" s="70" t="str">
        <f t="shared" ref="A14:A15" si="2">B14</f>
        <v>TOTAL CAPEX R million</v>
      </c>
      <c r="B14" s="70" t="s">
        <v>838</v>
      </c>
      <c r="C14" s="80">
        <f>SUM(C7:C12)</f>
        <v>193701382</v>
      </c>
      <c r="D14" s="80">
        <f>SUM(D7:D12)</f>
        <v>188344561</v>
      </c>
      <c r="E14" s="80">
        <f t="shared" ref="E14:O14" si="3">SUM(E7:E12)</f>
        <v>55021718</v>
      </c>
      <c r="F14" s="80">
        <f t="shared" si="3"/>
        <v>46127323</v>
      </c>
      <c r="G14" s="80">
        <f t="shared" si="3"/>
        <v>7773130</v>
      </c>
      <c r="H14" s="80">
        <f t="shared" si="3"/>
        <v>6384019</v>
      </c>
      <c r="I14" s="80">
        <f t="shared" si="3"/>
        <v>15750329</v>
      </c>
      <c r="J14" s="80">
        <f t="shared" si="3"/>
        <v>16812306</v>
      </c>
      <c r="K14" s="80">
        <f t="shared" si="3"/>
        <v>7402742</v>
      </c>
      <c r="L14" s="80">
        <f t="shared" si="3"/>
        <v>9740159</v>
      </c>
      <c r="M14" s="80">
        <f t="shared" si="3"/>
        <v>3624846</v>
      </c>
      <c r="N14" s="80">
        <f t="shared" si="3"/>
        <v>3795265</v>
      </c>
      <c r="O14" s="80">
        <f t="shared" si="3"/>
        <v>283274147</v>
      </c>
      <c r="P14" s="80">
        <f t="shared" ref="P14" si="4">SUM(P7:P12)</f>
        <v>271203633</v>
      </c>
      <c r="Q14" s="92"/>
    </row>
    <row r="15" spans="1:18" x14ac:dyDescent="0.2">
      <c r="A15" s="71" t="str">
        <f t="shared" si="2"/>
        <v>TOTAL CAPEX R billion</v>
      </c>
      <c r="B15" s="71" t="s">
        <v>839</v>
      </c>
      <c r="C15" s="81">
        <f t="shared" ref="C15:D15" si="5">SUM(C7:C12)</f>
        <v>193701382</v>
      </c>
      <c r="D15" s="81">
        <f t="shared" si="5"/>
        <v>188344561</v>
      </c>
      <c r="E15" s="81">
        <f t="shared" ref="E15:O15" si="6">SUM(E7:E12)</f>
        <v>55021718</v>
      </c>
      <c r="F15" s="81">
        <f t="shared" si="6"/>
        <v>46127323</v>
      </c>
      <c r="G15" s="81">
        <f t="shared" si="6"/>
        <v>7773130</v>
      </c>
      <c r="H15" s="81">
        <f t="shared" si="6"/>
        <v>6384019</v>
      </c>
      <c r="I15" s="81">
        <f t="shared" si="6"/>
        <v>15750329</v>
      </c>
      <c r="J15" s="81">
        <f t="shared" si="6"/>
        <v>16812306</v>
      </c>
      <c r="K15" s="81">
        <f t="shared" si="6"/>
        <v>7402742</v>
      </c>
      <c r="L15" s="81">
        <f t="shared" si="6"/>
        <v>9740159</v>
      </c>
      <c r="M15" s="81">
        <f t="shared" si="6"/>
        <v>3624846</v>
      </c>
      <c r="N15" s="81">
        <f t="shared" si="6"/>
        <v>3795265</v>
      </c>
      <c r="O15" s="81">
        <f t="shared" si="6"/>
        <v>283274147</v>
      </c>
      <c r="P15" s="81">
        <f t="shared" ref="P15" si="7">SUM(P7:P12)</f>
        <v>271203633</v>
      </c>
      <c r="Q15" s="93"/>
    </row>
    <row r="16" spans="1:18" ht="15" x14ac:dyDescent="0.25">
      <c r="B16" s="55"/>
      <c r="C16" s="55"/>
      <c r="D16" s="55"/>
      <c r="E16" s="55"/>
      <c r="F16" s="55"/>
      <c r="G16" s="55"/>
      <c r="H16" s="55"/>
      <c r="I16" s="55"/>
      <c r="J16" s="55"/>
    </row>
    <row r="17" spans="1:17" s="46" customFormat="1" ht="16.899999999999999" customHeight="1" x14ac:dyDescent="0.2">
      <c r="A17" s="146" t="s">
        <v>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Q17" s="98"/>
    </row>
    <row r="18" spans="1:17" s="66" customFormat="1" x14ac:dyDescent="0.2">
      <c r="Q18" s="94"/>
    </row>
    <row r="19" spans="1:17" s="98" customFormat="1" x14ac:dyDescent="0.2">
      <c r="A19" s="100"/>
      <c r="B19" s="101"/>
      <c r="C19" s="101"/>
      <c r="D19" s="84" t="s">
        <v>782</v>
      </c>
      <c r="E19" s="102"/>
      <c r="F19" s="102"/>
      <c r="G19" s="102"/>
      <c r="H19" s="102"/>
      <c r="I19" s="102"/>
      <c r="J19" s="56"/>
      <c r="K19" s="56"/>
      <c r="L19" s="56"/>
      <c r="M19" s="56"/>
      <c r="N19" s="56"/>
      <c r="O19" s="56"/>
      <c r="P19" s="56"/>
    </row>
    <row r="20" spans="1:17" s="97" customFormat="1" x14ac:dyDescent="0.2">
      <c r="A20" s="103"/>
      <c r="B20" s="104"/>
      <c r="C20" s="104"/>
      <c r="D20" s="105" t="s">
        <v>841</v>
      </c>
      <c r="E20" s="72" t="s">
        <v>842</v>
      </c>
      <c r="F20" s="72" t="s">
        <v>843</v>
      </c>
      <c r="G20" s="72" t="s">
        <v>844</v>
      </c>
      <c r="H20" s="72" t="s">
        <v>845</v>
      </c>
      <c r="I20" s="72" t="s">
        <v>846</v>
      </c>
      <c r="J20" s="69" t="s">
        <v>837</v>
      </c>
      <c r="K20" s="77" t="s">
        <v>838</v>
      </c>
      <c r="L20" s="71" t="s">
        <v>839</v>
      </c>
      <c r="M20" s="96"/>
      <c r="N20" s="96"/>
      <c r="O20" s="96"/>
      <c r="P20" s="96"/>
    </row>
    <row r="21" spans="1:17" s="66" customFormat="1" x14ac:dyDescent="0.2">
      <c r="A21" s="150" t="s">
        <v>754</v>
      </c>
      <c r="B21" s="144" t="s">
        <v>10</v>
      </c>
      <c r="C21" s="67" t="s">
        <v>14</v>
      </c>
      <c r="D21" s="106">
        <v>1287945</v>
      </c>
      <c r="E21" s="73">
        <v>1536357</v>
      </c>
      <c r="F21" s="73">
        <v>141337</v>
      </c>
      <c r="G21" s="73">
        <v>311910</v>
      </c>
      <c r="H21" s="73">
        <v>4066514</v>
      </c>
      <c r="I21" s="73">
        <v>58679</v>
      </c>
      <c r="J21" s="76">
        <f>SUM(D21:I21)</f>
        <v>7402742</v>
      </c>
      <c r="K21" s="78">
        <f>SUM(D21:I21)</f>
        <v>7402742</v>
      </c>
      <c r="L21" s="79">
        <f>SUM(D21:I21)</f>
        <v>7402742</v>
      </c>
      <c r="M21" s="65"/>
      <c r="N21" s="65"/>
      <c r="O21" s="65"/>
      <c r="P21" s="65"/>
      <c r="Q21" s="94"/>
    </row>
    <row r="22" spans="1:17" s="66" customFormat="1" x14ac:dyDescent="0.2">
      <c r="A22" s="150"/>
      <c r="B22" s="144"/>
      <c r="C22" s="107" t="s">
        <v>836</v>
      </c>
      <c r="D22" s="73">
        <v>2007711</v>
      </c>
      <c r="E22" s="73">
        <v>1265636</v>
      </c>
      <c r="F22" s="73">
        <v>1017456</v>
      </c>
      <c r="G22" s="73">
        <v>221472</v>
      </c>
      <c r="H22" s="73">
        <v>5199393</v>
      </c>
      <c r="I22" s="73">
        <v>28491</v>
      </c>
      <c r="J22" s="76">
        <f t="shared" ref="J22:J34" si="8">SUM(D22:I22)</f>
        <v>9740159</v>
      </c>
      <c r="K22" s="78">
        <f t="shared" ref="K22:K34" si="9">SUM(D22:I22)</f>
        <v>9740159</v>
      </c>
      <c r="L22" s="79">
        <f t="shared" ref="L22:L34" si="10">SUM(D22:I22)</f>
        <v>9740159</v>
      </c>
      <c r="M22" s="65"/>
      <c r="N22" s="65"/>
      <c r="O22" s="65"/>
      <c r="P22" s="65"/>
      <c r="Q22" s="94"/>
    </row>
    <row r="23" spans="1:17" x14ac:dyDescent="0.2">
      <c r="A23" s="149" t="s">
        <v>756</v>
      </c>
      <c r="B23" s="145" t="s">
        <v>6</v>
      </c>
      <c r="C23" s="62" t="s">
        <v>14</v>
      </c>
      <c r="D23" s="68">
        <v>18245904</v>
      </c>
      <c r="E23" s="68">
        <v>64195808</v>
      </c>
      <c r="F23" s="68">
        <v>18357220</v>
      </c>
      <c r="G23" s="68">
        <v>36429922</v>
      </c>
      <c r="H23" s="68">
        <v>139170360</v>
      </c>
      <c r="I23" s="68">
        <v>6874933</v>
      </c>
      <c r="J23" s="76">
        <f t="shared" si="8"/>
        <v>283274147</v>
      </c>
      <c r="K23" s="78">
        <f t="shared" si="9"/>
        <v>283274147</v>
      </c>
      <c r="L23" s="79">
        <f t="shared" si="10"/>
        <v>283274147</v>
      </c>
      <c r="M23" s="18"/>
      <c r="N23" s="18"/>
      <c r="O23" s="18"/>
      <c r="P23" s="18"/>
    </row>
    <row r="24" spans="1:17" x14ac:dyDescent="0.2">
      <c r="A24" s="149"/>
      <c r="B24" s="145"/>
      <c r="C24" s="62" t="s">
        <v>836</v>
      </c>
      <c r="D24" s="68">
        <v>17043728</v>
      </c>
      <c r="E24" s="68">
        <v>62658270</v>
      </c>
      <c r="F24" s="68">
        <v>15675353</v>
      </c>
      <c r="G24" s="68">
        <v>34247916</v>
      </c>
      <c r="H24" s="68">
        <v>134636097</v>
      </c>
      <c r="I24" s="68">
        <v>6942269</v>
      </c>
      <c r="J24" s="76">
        <f t="shared" si="8"/>
        <v>271203633</v>
      </c>
      <c r="K24" s="78">
        <f t="shared" si="9"/>
        <v>271203633</v>
      </c>
      <c r="L24" s="79">
        <f t="shared" si="10"/>
        <v>271203633</v>
      </c>
      <c r="M24" s="18"/>
      <c r="N24" s="18"/>
      <c r="O24" s="18"/>
      <c r="P24" s="18"/>
    </row>
    <row r="25" spans="1:17" x14ac:dyDescent="0.2">
      <c r="A25" s="149" t="s">
        <v>753</v>
      </c>
      <c r="B25" s="145" t="s">
        <v>7</v>
      </c>
      <c r="C25" s="62" t="s">
        <v>14</v>
      </c>
      <c r="D25" s="68">
        <v>5668777</v>
      </c>
      <c r="E25" s="68">
        <v>2134836</v>
      </c>
      <c r="F25" s="68">
        <v>2998522</v>
      </c>
      <c r="G25" s="68">
        <v>2992475</v>
      </c>
      <c r="H25" s="68">
        <v>452716</v>
      </c>
      <c r="I25" s="68">
        <v>1503003</v>
      </c>
      <c r="J25" s="76">
        <f t="shared" si="8"/>
        <v>15750329</v>
      </c>
      <c r="K25" s="78">
        <f t="shared" si="9"/>
        <v>15750329</v>
      </c>
      <c r="L25" s="79">
        <f t="shared" si="10"/>
        <v>15750329</v>
      </c>
      <c r="M25" s="18"/>
      <c r="N25" s="18"/>
      <c r="O25" s="18"/>
      <c r="P25" s="18"/>
    </row>
    <row r="26" spans="1:17" x14ac:dyDescent="0.2">
      <c r="A26" s="149"/>
      <c r="B26" s="145"/>
      <c r="C26" s="62" t="s">
        <v>836</v>
      </c>
      <c r="D26" s="68">
        <v>5853903</v>
      </c>
      <c r="E26" s="68">
        <v>1283304</v>
      </c>
      <c r="F26" s="68">
        <v>2920728</v>
      </c>
      <c r="G26" s="68">
        <v>3119248</v>
      </c>
      <c r="H26" s="68">
        <v>1072148</v>
      </c>
      <c r="I26" s="68">
        <v>2562975</v>
      </c>
      <c r="J26" s="76">
        <f t="shared" si="8"/>
        <v>16812306</v>
      </c>
      <c r="K26" s="78">
        <f t="shared" si="9"/>
        <v>16812306</v>
      </c>
      <c r="L26" s="79">
        <f t="shared" si="10"/>
        <v>16812306</v>
      </c>
      <c r="M26" s="18"/>
      <c r="N26" s="18"/>
      <c r="O26" s="18"/>
      <c r="P26" s="18"/>
    </row>
    <row r="27" spans="1:17" x14ac:dyDescent="0.2">
      <c r="A27" s="149" t="s">
        <v>752</v>
      </c>
      <c r="B27" s="145" t="s">
        <v>12</v>
      </c>
      <c r="C27" s="62" t="s">
        <v>14</v>
      </c>
      <c r="D27" s="68">
        <v>812689</v>
      </c>
      <c r="E27" s="68">
        <v>1476146</v>
      </c>
      <c r="F27" s="68">
        <v>2017978</v>
      </c>
      <c r="G27" s="68">
        <v>1230542</v>
      </c>
      <c r="H27" s="68">
        <v>2164506</v>
      </c>
      <c r="I27" s="68">
        <v>71269</v>
      </c>
      <c r="J27" s="76">
        <f t="shared" si="8"/>
        <v>7773130</v>
      </c>
      <c r="K27" s="78">
        <f t="shared" si="9"/>
        <v>7773130</v>
      </c>
      <c r="L27" s="79">
        <f t="shared" si="10"/>
        <v>7773130</v>
      </c>
      <c r="M27" s="18"/>
      <c r="N27" s="18"/>
      <c r="O27" s="18"/>
      <c r="P27" s="18"/>
    </row>
    <row r="28" spans="1:17" x14ac:dyDescent="0.2">
      <c r="A28" s="149"/>
      <c r="B28" s="145"/>
      <c r="C28" s="62" t="s">
        <v>836</v>
      </c>
      <c r="D28" s="68">
        <v>802497</v>
      </c>
      <c r="E28" s="68">
        <v>1229324</v>
      </c>
      <c r="F28" s="68">
        <v>1809700</v>
      </c>
      <c r="G28" s="68">
        <v>838375</v>
      </c>
      <c r="H28" s="68">
        <v>1621913</v>
      </c>
      <c r="I28" s="68">
        <v>82210</v>
      </c>
      <c r="J28" s="76">
        <f t="shared" si="8"/>
        <v>6384019</v>
      </c>
      <c r="K28" s="78">
        <f t="shared" si="9"/>
        <v>6384019</v>
      </c>
      <c r="L28" s="79">
        <f t="shared" si="10"/>
        <v>6384019</v>
      </c>
      <c r="M28" s="18"/>
      <c r="N28" s="18"/>
      <c r="O28" s="18"/>
      <c r="P28" s="18"/>
    </row>
    <row r="29" spans="1:17" x14ac:dyDescent="0.2">
      <c r="A29" s="149" t="s">
        <v>750</v>
      </c>
      <c r="B29" s="145" t="s">
        <v>9</v>
      </c>
      <c r="C29" s="62" t="s">
        <v>14</v>
      </c>
      <c r="D29" s="68">
        <v>7648053</v>
      </c>
      <c r="E29" s="68">
        <v>53018240</v>
      </c>
      <c r="F29" s="68">
        <v>10513875</v>
      </c>
      <c r="G29" s="68">
        <v>27871960</v>
      </c>
      <c r="H29" s="68">
        <v>91537017</v>
      </c>
      <c r="I29" s="68">
        <v>3112237</v>
      </c>
      <c r="J29" s="76">
        <f t="shared" si="8"/>
        <v>193701382</v>
      </c>
      <c r="K29" s="78">
        <f t="shared" si="9"/>
        <v>193701382</v>
      </c>
      <c r="L29" s="79">
        <f t="shared" si="10"/>
        <v>193701382</v>
      </c>
      <c r="M29" s="18"/>
      <c r="N29" s="18"/>
      <c r="O29" s="18"/>
      <c r="P29" s="18"/>
    </row>
    <row r="30" spans="1:17" x14ac:dyDescent="0.2">
      <c r="A30" s="149"/>
      <c r="B30" s="145"/>
      <c r="C30" s="62" t="s">
        <v>836</v>
      </c>
      <c r="D30" s="68">
        <v>5784139</v>
      </c>
      <c r="E30" s="68">
        <v>52707107</v>
      </c>
      <c r="F30" s="68">
        <v>7527523</v>
      </c>
      <c r="G30" s="68">
        <v>25268447</v>
      </c>
      <c r="H30" s="68">
        <v>94849397</v>
      </c>
      <c r="I30" s="68">
        <v>2207948</v>
      </c>
      <c r="J30" s="76">
        <f t="shared" si="8"/>
        <v>188344561</v>
      </c>
      <c r="K30" s="78">
        <f t="shared" si="9"/>
        <v>188344561</v>
      </c>
      <c r="L30" s="79">
        <f t="shared" si="10"/>
        <v>188344561</v>
      </c>
      <c r="M30" s="18"/>
      <c r="N30" s="18"/>
      <c r="O30" s="18"/>
      <c r="P30" s="18"/>
    </row>
    <row r="31" spans="1:17" x14ac:dyDescent="0.2">
      <c r="A31" s="149" t="s">
        <v>751</v>
      </c>
      <c r="B31" s="145" t="s">
        <v>11</v>
      </c>
      <c r="C31" s="62" t="s">
        <v>14</v>
      </c>
      <c r="D31" s="68">
        <v>2045282</v>
      </c>
      <c r="E31" s="68">
        <v>5388234</v>
      </c>
      <c r="F31" s="68">
        <v>2191574</v>
      </c>
      <c r="G31" s="68">
        <v>2786757</v>
      </c>
      <c r="H31" s="68">
        <v>40522028</v>
      </c>
      <c r="I31" s="68">
        <v>2087843</v>
      </c>
      <c r="J31" s="76">
        <f t="shared" si="8"/>
        <v>55021718</v>
      </c>
      <c r="K31" s="78">
        <f t="shared" si="9"/>
        <v>55021718</v>
      </c>
      <c r="L31" s="79">
        <f t="shared" si="10"/>
        <v>55021718</v>
      </c>
      <c r="M31" s="18"/>
      <c r="N31" s="18"/>
      <c r="O31" s="18"/>
      <c r="P31" s="18"/>
    </row>
    <row r="32" spans="1:17" x14ac:dyDescent="0.2">
      <c r="A32" s="149"/>
      <c r="B32" s="145"/>
      <c r="C32" s="62" t="s">
        <v>836</v>
      </c>
      <c r="D32" s="68">
        <v>2149985</v>
      </c>
      <c r="E32" s="68">
        <v>5033297</v>
      </c>
      <c r="F32" s="68">
        <v>1701917</v>
      </c>
      <c r="G32" s="68">
        <v>3535988</v>
      </c>
      <c r="H32" s="68">
        <v>31655477</v>
      </c>
      <c r="I32" s="68">
        <v>2050659</v>
      </c>
      <c r="J32" s="76">
        <f t="shared" si="8"/>
        <v>46127323</v>
      </c>
      <c r="K32" s="78">
        <f t="shared" si="9"/>
        <v>46127323</v>
      </c>
      <c r="L32" s="79">
        <f t="shared" si="10"/>
        <v>46127323</v>
      </c>
      <c r="M32" s="18"/>
      <c r="N32" s="18"/>
      <c r="O32" s="18"/>
      <c r="P32" s="18"/>
    </row>
    <row r="33" spans="1:26" s="165" customFormat="1" x14ac:dyDescent="0.2">
      <c r="A33" s="161" t="s">
        <v>755</v>
      </c>
      <c r="B33" s="166" t="s">
        <v>8</v>
      </c>
      <c r="C33" s="167" t="s">
        <v>14</v>
      </c>
      <c r="D33" s="168">
        <v>783158</v>
      </c>
      <c r="E33" s="168">
        <v>641995</v>
      </c>
      <c r="F33" s="168">
        <v>493934</v>
      </c>
      <c r="G33" s="168">
        <v>1236278</v>
      </c>
      <c r="H33" s="168">
        <v>427579</v>
      </c>
      <c r="I33" s="168">
        <v>41902</v>
      </c>
      <c r="J33" s="162">
        <f t="shared" si="8"/>
        <v>3624846</v>
      </c>
      <c r="K33" s="169">
        <f t="shared" si="9"/>
        <v>3624846</v>
      </c>
      <c r="L33" s="170">
        <f t="shared" si="10"/>
        <v>3624846</v>
      </c>
      <c r="M33" s="163"/>
      <c r="N33" s="163"/>
      <c r="O33" s="163"/>
      <c r="P33" s="163"/>
      <c r="Q33" s="164"/>
    </row>
    <row r="34" spans="1:26" s="165" customFormat="1" x14ac:dyDescent="0.2">
      <c r="A34" s="161"/>
      <c r="B34" s="166"/>
      <c r="C34" s="167" t="s">
        <v>836</v>
      </c>
      <c r="D34" s="168">
        <v>445493</v>
      </c>
      <c r="E34" s="168">
        <v>1139602</v>
      </c>
      <c r="F34" s="168">
        <v>698029</v>
      </c>
      <c r="G34" s="168">
        <v>1264386</v>
      </c>
      <c r="H34" s="168">
        <v>237769</v>
      </c>
      <c r="I34" s="168">
        <v>9986</v>
      </c>
      <c r="J34" s="162">
        <f t="shared" si="8"/>
        <v>3795265</v>
      </c>
      <c r="K34" s="169">
        <f t="shared" si="9"/>
        <v>3795265</v>
      </c>
      <c r="L34" s="170">
        <f t="shared" si="10"/>
        <v>3795265</v>
      </c>
      <c r="M34" s="163"/>
      <c r="N34" s="163"/>
      <c r="O34" s="163"/>
      <c r="P34" s="163"/>
      <c r="Q34" s="164"/>
    </row>
    <row r="35" spans="1:26" ht="15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18"/>
      <c r="K35" s="18"/>
      <c r="L35" s="18"/>
      <c r="M35" s="18"/>
      <c r="N35" s="18"/>
      <c r="O35" s="18"/>
      <c r="P35" s="18"/>
    </row>
    <row r="36" spans="1:26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4.25" x14ac:dyDescent="0.25">
      <c r="A37" s="18"/>
      <c r="B37" s="18"/>
      <c r="C37" s="18"/>
      <c r="D37" s="18"/>
      <c r="E37" s="18"/>
      <c r="F37" s="18"/>
      <c r="G37" s="18"/>
      <c r="H37" s="18"/>
      <c r="I37" s="140" t="s">
        <v>853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x14ac:dyDescent="0.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 x14ac:dyDescent="0.2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 spans="1:26" x14ac:dyDescent="0.2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 spans="1:26" x14ac:dyDescent="0.2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 spans="1:26" x14ac:dyDescent="0.2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  <row r="1007" spans="1:26" x14ac:dyDescent="0.2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</row>
    <row r="1008" spans="1:26" x14ac:dyDescent="0.2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</row>
    <row r="1009" spans="1:26" x14ac:dyDescent="0.2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</row>
    <row r="1010" spans="1:26" x14ac:dyDescent="0.2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</row>
    <row r="1011" spans="1:26" x14ac:dyDescent="0.2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</row>
    <row r="1012" spans="1:26" x14ac:dyDescent="0.2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</row>
    <row r="1013" spans="1:26" x14ac:dyDescent="0.2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</row>
    <row r="1014" spans="1:26" x14ac:dyDescent="0.2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</row>
    <row r="1015" spans="1:26" x14ac:dyDescent="0.2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</row>
    <row r="1016" spans="1:26" x14ac:dyDescent="0.2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</row>
    <row r="1017" spans="1:26" x14ac:dyDescent="0.2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</row>
    <row r="1018" spans="1:26" x14ac:dyDescent="0.2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</row>
    <row r="1019" spans="1:26" x14ac:dyDescent="0.2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 spans="1:26" x14ac:dyDescent="0.2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</row>
    <row r="1021" spans="1:26" x14ac:dyDescent="0.2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</row>
    <row r="1022" spans="1:26" x14ac:dyDescent="0.2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</row>
    <row r="1023" spans="1:26" x14ac:dyDescent="0.2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</row>
    <row r="1024" spans="1:26" x14ac:dyDescent="0.2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</row>
    <row r="1025" spans="1:26" x14ac:dyDescent="0.2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</row>
    <row r="1026" spans="1:26" x14ac:dyDescent="0.2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</row>
    <row r="1027" spans="1:26" x14ac:dyDescent="0.2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</row>
    <row r="1028" spans="1:26" x14ac:dyDescent="0.2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</row>
    <row r="1029" spans="1:26" x14ac:dyDescent="0.2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</row>
    <row r="1030" spans="1:26" x14ac:dyDescent="0.2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</row>
    <row r="1031" spans="1:26" x14ac:dyDescent="0.2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</row>
    <row r="1032" spans="1:26" x14ac:dyDescent="0.2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</row>
    <row r="1033" spans="1:26" x14ac:dyDescent="0.2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</row>
    <row r="1034" spans="1:26" x14ac:dyDescent="0.2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</row>
    <row r="1035" spans="1:26" x14ac:dyDescent="0.2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</row>
    <row r="1036" spans="1:26" x14ac:dyDescent="0.2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</row>
    <row r="1037" spans="1:26" x14ac:dyDescent="0.2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</row>
    <row r="1038" spans="1:26" x14ac:dyDescent="0.2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</row>
    <row r="1039" spans="1:26" x14ac:dyDescent="0.2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</row>
    <row r="1040" spans="1:26" x14ac:dyDescent="0.2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</row>
    <row r="1041" spans="1:26" x14ac:dyDescent="0.2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</row>
    <row r="1042" spans="1:26" x14ac:dyDescent="0.2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</row>
    <row r="1043" spans="1:26" x14ac:dyDescent="0.2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</row>
    <row r="1044" spans="1:26" x14ac:dyDescent="0.2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</row>
    <row r="1045" spans="1:26" x14ac:dyDescent="0.2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</row>
    <row r="1046" spans="1:26" x14ac:dyDescent="0.2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</row>
    <row r="1047" spans="1:26" x14ac:dyDescent="0.2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</row>
    <row r="1048" spans="1:26" x14ac:dyDescent="0.2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</row>
    <row r="1049" spans="1:26" x14ac:dyDescent="0.2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</row>
    <row r="1050" spans="1:26" x14ac:dyDescent="0.2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</row>
    <row r="1051" spans="1:26" x14ac:dyDescent="0.2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</row>
    <row r="1052" spans="1:26" x14ac:dyDescent="0.2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</row>
    <row r="1053" spans="1:26" x14ac:dyDescent="0.2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</row>
    <row r="1054" spans="1:26" x14ac:dyDescent="0.2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</row>
    <row r="1055" spans="1:26" x14ac:dyDescent="0.2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</row>
    <row r="1056" spans="1:26" x14ac:dyDescent="0.2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</row>
    <row r="1057" spans="1:26" x14ac:dyDescent="0.2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</row>
    <row r="1058" spans="1:26" x14ac:dyDescent="0.2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</row>
    <row r="1059" spans="1:26" x14ac:dyDescent="0.2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</row>
    <row r="1060" spans="1:26" x14ac:dyDescent="0.2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</row>
    <row r="1061" spans="1:26" x14ac:dyDescent="0.2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</row>
    <row r="1062" spans="1:26" x14ac:dyDescent="0.2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</row>
    <row r="1063" spans="1:26" x14ac:dyDescent="0.2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</row>
    <row r="1064" spans="1:26" x14ac:dyDescent="0.2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</row>
    <row r="1065" spans="1:26" x14ac:dyDescent="0.2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</row>
    <row r="1066" spans="1:26" x14ac:dyDescent="0.2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</row>
    <row r="1067" spans="1:26" x14ac:dyDescent="0.2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</row>
    <row r="1068" spans="1:26" x14ac:dyDescent="0.2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</row>
    <row r="1069" spans="1:26" x14ac:dyDescent="0.2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</row>
    <row r="1070" spans="1:26" x14ac:dyDescent="0.2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</row>
    <row r="1071" spans="1:26" x14ac:dyDescent="0.2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</row>
    <row r="1072" spans="1:26" x14ac:dyDescent="0.2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</row>
    <row r="1073" spans="1:26" x14ac:dyDescent="0.2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</row>
    <row r="1074" spans="1:26" x14ac:dyDescent="0.2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</row>
    <row r="1075" spans="1:26" x14ac:dyDescent="0.2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</row>
    <row r="1076" spans="1:26" x14ac:dyDescent="0.2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</row>
    <row r="1077" spans="1:26" x14ac:dyDescent="0.2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</row>
    <row r="1078" spans="1:26" x14ac:dyDescent="0.2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</row>
    <row r="1079" spans="1:26" x14ac:dyDescent="0.2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</row>
    <row r="1080" spans="1:26" x14ac:dyDescent="0.2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</row>
    <row r="1081" spans="1:26" x14ac:dyDescent="0.2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</row>
    <row r="1082" spans="1:26" x14ac:dyDescent="0.2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</row>
    <row r="1083" spans="1:26" x14ac:dyDescent="0.2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</row>
    <row r="1084" spans="1:26" x14ac:dyDescent="0.2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</row>
    <row r="1085" spans="1:26" x14ac:dyDescent="0.2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</row>
    <row r="1086" spans="1:26" x14ac:dyDescent="0.2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</row>
    <row r="1087" spans="1:26" x14ac:dyDescent="0.2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</row>
    <row r="1088" spans="1:26" x14ac:dyDescent="0.2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</row>
    <row r="1089" spans="1:26" x14ac:dyDescent="0.2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</row>
    <row r="1090" spans="1:26" x14ac:dyDescent="0.2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</row>
    <row r="1091" spans="1:26" x14ac:dyDescent="0.2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</row>
    <row r="1092" spans="1:26" x14ac:dyDescent="0.2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</row>
    <row r="1093" spans="1:26" x14ac:dyDescent="0.2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</row>
    <row r="1094" spans="1:26" x14ac:dyDescent="0.2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</row>
    <row r="1095" spans="1:26" x14ac:dyDescent="0.2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</row>
    <row r="1096" spans="1:26" x14ac:dyDescent="0.2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</row>
    <row r="1097" spans="1:26" x14ac:dyDescent="0.2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</row>
    <row r="1098" spans="1:26" x14ac:dyDescent="0.2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</row>
    <row r="1099" spans="1:26" x14ac:dyDescent="0.2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</row>
    <row r="1100" spans="1:26" x14ac:dyDescent="0.2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</row>
    <row r="1101" spans="1:26" x14ac:dyDescent="0.2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</row>
    <row r="1102" spans="1:26" x14ac:dyDescent="0.2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</row>
    <row r="1103" spans="1:26" x14ac:dyDescent="0.2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</row>
    <row r="1104" spans="1:26" x14ac:dyDescent="0.2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</row>
    <row r="1105" spans="1:26" x14ac:dyDescent="0.2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</row>
    <row r="1106" spans="1:26" x14ac:dyDescent="0.2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</row>
    <row r="1107" spans="1:26" x14ac:dyDescent="0.2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</row>
    <row r="1108" spans="1:26" x14ac:dyDescent="0.2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</row>
    <row r="1109" spans="1:26" x14ac:dyDescent="0.2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</row>
    <row r="1110" spans="1:26" x14ac:dyDescent="0.2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</row>
    <row r="1111" spans="1:26" x14ac:dyDescent="0.2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</row>
    <row r="1112" spans="1:26" x14ac:dyDescent="0.2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</row>
    <row r="1113" spans="1:26" x14ac:dyDescent="0.2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</row>
    <row r="1114" spans="1:26" x14ac:dyDescent="0.2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</row>
    <row r="1115" spans="1:26" x14ac:dyDescent="0.2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</row>
    <row r="1116" spans="1:26" x14ac:dyDescent="0.2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</row>
    <row r="1117" spans="1:26" x14ac:dyDescent="0.2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</row>
    <row r="1118" spans="1:26" x14ac:dyDescent="0.2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</row>
    <row r="1119" spans="1:26" x14ac:dyDescent="0.2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</row>
    <row r="1120" spans="1:26" x14ac:dyDescent="0.2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</row>
    <row r="1121" spans="1:26" x14ac:dyDescent="0.2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</row>
    <row r="1122" spans="1:26" x14ac:dyDescent="0.2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</row>
    <row r="1123" spans="1:26" x14ac:dyDescent="0.2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</row>
    <row r="1124" spans="1:26" x14ac:dyDescent="0.2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</row>
    <row r="1125" spans="1:26" x14ac:dyDescent="0.2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</row>
    <row r="1126" spans="1:26" x14ac:dyDescent="0.2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</row>
    <row r="1127" spans="1:26" x14ac:dyDescent="0.2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</row>
    <row r="1128" spans="1:26" x14ac:dyDescent="0.2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</row>
    <row r="1129" spans="1:26" x14ac:dyDescent="0.2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</row>
    <row r="1130" spans="1:26" x14ac:dyDescent="0.2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</row>
    <row r="1131" spans="1:26" x14ac:dyDescent="0.2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</row>
    <row r="1132" spans="1:26" x14ac:dyDescent="0.2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</row>
    <row r="1133" spans="1:26" x14ac:dyDescent="0.2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</row>
    <row r="1134" spans="1:26" x14ac:dyDescent="0.2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</row>
    <row r="1135" spans="1:26" x14ac:dyDescent="0.2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</row>
    <row r="1136" spans="1:26" x14ac:dyDescent="0.2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</row>
    <row r="1137" spans="1:26" x14ac:dyDescent="0.2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</row>
    <row r="1138" spans="1:26" x14ac:dyDescent="0.2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</row>
    <row r="1139" spans="1:26" x14ac:dyDescent="0.2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</row>
    <row r="1140" spans="1:26" x14ac:dyDescent="0.2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</row>
    <row r="1141" spans="1:26" x14ac:dyDescent="0.2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</row>
    <row r="1142" spans="1:26" x14ac:dyDescent="0.2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</row>
    <row r="1143" spans="1:26" x14ac:dyDescent="0.2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</row>
    <row r="1144" spans="1:26" x14ac:dyDescent="0.2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</row>
    <row r="1145" spans="1:26" x14ac:dyDescent="0.2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</row>
    <row r="1146" spans="1:26" x14ac:dyDescent="0.2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</row>
    <row r="1147" spans="1:26" x14ac:dyDescent="0.2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</row>
    <row r="1148" spans="1:26" x14ac:dyDescent="0.2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</row>
    <row r="1149" spans="1:26" x14ac:dyDescent="0.2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</row>
    <row r="1150" spans="1:26" x14ac:dyDescent="0.2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</row>
    <row r="1151" spans="1:26" x14ac:dyDescent="0.2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</row>
    <row r="1152" spans="1:26" x14ac:dyDescent="0.2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</row>
    <row r="1153" spans="1:26" x14ac:dyDescent="0.2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</row>
    <row r="1154" spans="1:26" x14ac:dyDescent="0.2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</row>
    <row r="1155" spans="1:26" x14ac:dyDescent="0.2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</row>
    <row r="1156" spans="1:26" x14ac:dyDescent="0.2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</row>
    <row r="1157" spans="1:26" x14ac:dyDescent="0.2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</row>
    <row r="1158" spans="1:26" x14ac:dyDescent="0.2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</row>
    <row r="1159" spans="1:26" x14ac:dyDescent="0.2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</row>
    <row r="1160" spans="1:26" x14ac:dyDescent="0.2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</row>
    <row r="1161" spans="1:26" x14ac:dyDescent="0.2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</row>
    <row r="1162" spans="1:26" x14ac:dyDescent="0.2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</row>
    <row r="1163" spans="1:26" x14ac:dyDescent="0.2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</row>
    <row r="1164" spans="1:26" x14ac:dyDescent="0.2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</row>
    <row r="1165" spans="1:26" x14ac:dyDescent="0.2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</row>
    <row r="1166" spans="1:26" x14ac:dyDescent="0.2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</row>
    <row r="1167" spans="1:26" x14ac:dyDescent="0.2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</row>
    <row r="1168" spans="1:26" x14ac:dyDescent="0.2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</row>
    <row r="1169" spans="1:26" x14ac:dyDescent="0.2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</row>
    <row r="1170" spans="1:26" x14ac:dyDescent="0.2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</row>
    <row r="1171" spans="1:26" x14ac:dyDescent="0.2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</row>
    <row r="1172" spans="1:26" x14ac:dyDescent="0.2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</row>
    <row r="1173" spans="1:26" x14ac:dyDescent="0.2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</row>
    <row r="1174" spans="1:26" x14ac:dyDescent="0.2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</row>
    <row r="1175" spans="1:26" x14ac:dyDescent="0.2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</row>
    <row r="1176" spans="1:26" x14ac:dyDescent="0.2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</row>
    <row r="1177" spans="1:26" x14ac:dyDescent="0.2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</row>
    <row r="1178" spans="1:26" x14ac:dyDescent="0.2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</row>
    <row r="1179" spans="1:26" x14ac:dyDescent="0.2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</row>
    <row r="1180" spans="1:26" x14ac:dyDescent="0.2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</row>
    <row r="1181" spans="1:26" x14ac:dyDescent="0.2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</row>
    <row r="1182" spans="1:26" x14ac:dyDescent="0.2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</row>
    <row r="1183" spans="1:26" x14ac:dyDescent="0.2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</row>
    <row r="1184" spans="1:26" x14ac:dyDescent="0.2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</row>
    <row r="1185" spans="1:26" x14ac:dyDescent="0.2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</row>
    <row r="1186" spans="1:26" x14ac:dyDescent="0.2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</row>
    <row r="1187" spans="1:26" x14ac:dyDescent="0.2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</row>
    <row r="1188" spans="1:26" x14ac:dyDescent="0.2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</row>
    <row r="1189" spans="1:26" x14ac:dyDescent="0.2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</row>
    <row r="1190" spans="1:26" x14ac:dyDescent="0.2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</row>
    <row r="1191" spans="1:26" x14ac:dyDescent="0.2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</row>
    <row r="1192" spans="1:26" x14ac:dyDescent="0.2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</row>
    <row r="1193" spans="1:26" x14ac:dyDescent="0.2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</row>
    <row r="1194" spans="1:26" x14ac:dyDescent="0.2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</row>
    <row r="1195" spans="1:26" x14ac:dyDescent="0.2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</row>
    <row r="1196" spans="1:26" x14ac:dyDescent="0.2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</row>
    <row r="1197" spans="1:26" x14ac:dyDescent="0.2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</row>
    <row r="1198" spans="1:26" x14ac:dyDescent="0.2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</row>
    <row r="1199" spans="1:26" x14ac:dyDescent="0.2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</row>
    <row r="1200" spans="1:26" x14ac:dyDescent="0.2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</row>
    <row r="1201" spans="1:26" x14ac:dyDescent="0.2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</row>
    <row r="1202" spans="1:26" x14ac:dyDescent="0.2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</row>
    <row r="1203" spans="1:26" x14ac:dyDescent="0.2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</row>
    <row r="1204" spans="1:26" x14ac:dyDescent="0.2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</row>
    <row r="1205" spans="1:26" x14ac:dyDescent="0.2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</row>
    <row r="1206" spans="1:26" x14ac:dyDescent="0.2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</row>
    <row r="1207" spans="1:26" x14ac:dyDescent="0.2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</row>
    <row r="1208" spans="1:26" x14ac:dyDescent="0.2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</row>
    <row r="1209" spans="1:26" x14ac:dyDescent="0.2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</row>
    <row r="1210" spans="1:26" x14ac:dyDescent="0.2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</row>
    <row r="1211" spans="1:26" x14ac:dyDescent="0.2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</row>
    <row r="1212" spans="1:26" x14ac:dyDescent="0.2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</row>
    <row r="1213" spans="1:26" x14ac:dyDescent="0.2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</row>
    <row r="1214" spans="1:26" x14ac:dyDescent="0.2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</row>
    <row r="1215" spans="1:26" x14ac:dyDescent="0.2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</row>
    <row r="1216" spans="1:26" x14ac:dyDescent="0.2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</row>
    <row r="1217" spans="1:26" x14ac:dyDescent="0.2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</row>
    <row r="1218" spans="1:26" x14ac:dyDescent="0.2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</row>
    <row r="1219" spans="1:26" x14ac:dyDescent="0.2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</row>
    <row r="1220" spans="1:26" x14ac:dyDescent="0.2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</row>
    <row r="1221" spans="1:26" x14ac:dyDescent="0.2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</row>
    <row r="1222" spans="1:26" x14ac:dyDescent="0.2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</row>
    <row r="1223" spans="1:26" x14ac:dyDescent="0.2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</row>
    <row r="1224" spans="1:26" x14ac:dyDescent="0.2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</row>
    <row r="1225" spans="1:26" x14ac:dyDescent="0.2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</row>
    <row r="1226" spans="1:26" x14ac:dyDescent="0.2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</row>
    <row r="1227" spans="1:26" x14ac:dyDescent="0.2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</row>
    <row r="1228" spans="1:26" x14ac:dyDescent="0.2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</row>
    <row r="1229" spans="1:26" x14ac:dyDescent="0.2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</row>
    <row r="1230" spans="1:26" x14ac:dyDescent="0.2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</row>
    <row r="1231" spans="1:26" x14ac:dyDescent="0.2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</row>
    <row r="1232" spans="1:26" x14ac:dyDescent="0.2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</row>
    <row r="1233" spans="1:26" x14ac:dyDescent="0.2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</row>
    <row r="1234" spans="1:26" x14ac:dyDescent="0.2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</row>
    <row r="1235" spans="1:26" x14ac:dyDescent="0.2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</row>
    <row r="1236" spans="1:26" x14ac:dyDescent="0.2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</row>
    <row r="1237" spans="1:26" x14ac:dyDescent="0.2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</row>
    <row r="1238" spans="1:26" x14ac:dyDescent="0.2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</row>
    <row r="1239" spans="1:26" x14ac:dyDescent="0.2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</row>
    <row r="1240" spans="1:26" x14ac:dyDescent="0.2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</row>
    <row r="1241" spans="1:26" x14ac:dyDescent="0.2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</row>
    <row r="1242" spans="1:26" x14ac:dyDescent="0.2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</row>
    <row r="1243" spans="1:26" x14ac:dyDescent="0.2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</row>
    <row r="1244" spans="1:26" x14ac:dyDescent="0.2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</row>
    <row r="1245" spans="1:26" x14ac:dyDescent="0.2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</row>
    <row r="1246" spans="1:26" x14ac:dyDescent="0.2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</row>
    <row r="1247" spans="1:26" x14ac:dyDescent="0.2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</row>
    <row r="1248" spans="1:26" x14ac:dyDescent="0.2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</row>
    <row r="1249" spans="1:26" x14ac:dyDescent="0.2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</row>
    <row r="1250" spans="1:26" x14ac:dyDescent="0.2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</row>
    <row r="1251" spans="1:26" x14ac:dyDescent="0.2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</row>
    <row r="1252" spans="1:26" x14ac:dyDescent="0.2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</row>
    <row r="1253" spans="1:26" x14ac:dyDescent="0.2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</row>
    <row r="1254" spans="1:26" x14ac:dyDescent="0.2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</row>
    <row r="1255" spans="1:26" x14ac:dyDescent="0.2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</row>
    <row r="1256" spans="1:26" x14ac:dyDescent="0.2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</row>
    <row r="1257" spans="1:26" x14ac:dyDescent="0.2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</row>
    <row r="1258" spans="1:26" x14ac:dyDescent="0.2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</row>
    <row r="1259" spans="1:26" x14ac:dyDescent="0.2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</row>
    <row r="1260" spans="1:26" x14ac:dyDescent="0.2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</row>
    <row r="1261" spans="1:26" x14ac:dyDescent="0.2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</row>
    <row r="1262" spans="1:26" x14ac:dyDescent="0.2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</row>
    <row r="1263" spans="1:26" x14ac:dyDescent="0.2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</row>
    <row r="1264" spans="1:26" x14ac:dyDescent="0.2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</row>
    <row r="1265" spans="1:26" x14ac:dyDescent="0.2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</row>
    <row r="1266" spans="1:26" x14ac:dyDescent="0.2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</row>
    <row r="1267" spans="1:26" x14ac:dyDescent="0.2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</row>
    <row r="1268" spans="1:26" x14ac:dyDescent="0.2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</row>
    <row r="1269" spans="1:26" x14ac:dyDescent="0.2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</row>
    <row r="1270" spans="1:26" x14ac:dyDescent="0.2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</row>
    <row r="1271" spans="1:26" x14ac:dyDescent="0.2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</row>
    <row r="1272" spans="1:26" x14ac:dyDescent="0.2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</row>
    <row r="1273" spans="1:26" x14ac:dyDescent="0.2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</row>
    <row r="1274" spans="1:26" x14ac:dyDescent="0.2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</row>
    <row r="1275" spans="1:26" x14ac:dyDescent="0.2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</row>
    <row r="1276" spans="1:26" x14ac:dyDescent="0.2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</row>
    <row r="1277" spans="1:26" x14ac:dyDescent="0.2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</row>
    <row r="1278" spans="1:26" x14ac:dyDescent="0.2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</row>
    <row r="1279" spans="1:26" x14ac:dyDescent="0.2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</row>
    <row r="1280" spans="1:26" x14ac:dyDescent="0.2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</row>
    <row r="1281" spans="1:26" x14ac:dyDescent="0.2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</row>
    <row r="1282" spans="1:26" x14ac:dyDescent="0.2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</row>
    <row r="1283" spans="1:26" x14ac:dyDescent="0.2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</row>
    <row r="1284" spans="1:26" x14ac:dyDescent="0.2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</row>
    <row r="1285" spans="1:26" x14ac:dyDescent="0.2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</row>
    <row r="1286" spans="1:26" x14ac:dyDescent="0.2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</row>
    <row r="1287" spans="1:26" x14ac:dyDescent="0.2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</row>
    <row r="1288" spans="1:26" x14ac:dyDescent="0.2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</row>
    <row r="1289" spans="1:26" x14ac:dyDescent="0.2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</row>
    <row r="1290" spans="1:26" x14ac:dyDescent="0.2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</row>
    <row r="1291" spans="1:26" x14ac:dyDescent="0.2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</row>
    <row r="1292" spans="1:26" x14ac:dyDescent="0.2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</row>
    <row r="1293" spans="1:26" x14ac:dyDescent="0.2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</row>
    <row r="1294" spans="1:26" x14ac:dyDescent="0.2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</row>
    <row r="1295" spans="1:26" x14ac:dyDescent="0.2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</row>
    <row r="1296" spans="1:26" x14ac:dyDescent="0.2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</row>
    <row r="1297" spans="1:26" x14ac:dyDescent="0.2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</row>
    <row r="1298" spans="1:26" x14ac:dyDescent="0.2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</row>
    <row r="1299" spans="1:26" x14ac:dyDescent="0.2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</row>
    <row r="1300" spans="1:26" x14ac:dyDescent="0.2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</row>
    <row r="1301" spans="1:26" x14ac:dyDescent="0.2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</row>
    <row r="1302" spans="1:26" x14ac:dyDescent="0.2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</row>
    <row r="1303" spans="1:26" x14ac:dyDescent="0.2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</row>
    <row r="1304" spans="1:26" x14ac:dyDescent="0.2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</row>
    <row r="1305" spans="1:26" x14ac:dyDescent="0.2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</row>
    <row r="1306" spans="1:26" x14ac:dyDescent="0.2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</row>
    <row r="1307" spans="1:26" x14ac:dyDescent="0.2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</row>
    <row r="1308" spans="1:26" x14ac:dyDescent="0.2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</row>
    <row r="1309" spans="1:26" x14ac:dyDescent="0.2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</row>
    <row r="1310" spans="1:26" x14ac:dyDescent="0.2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</row>
    <row r="1311" spans="1:26" x14ac:dyDescent="0.2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</row>
    <row r="1312" spans="1:26" x14ac:dyDescent="0.2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</row>
    <row r="1313" spans="1:26" x14ac:dyDescent="0.2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</row>
    <row r="1314" spans="1:26" x14ac:dyDescent="0.2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</row>
    <row r="1315" spans="1:26" x14ac:dyDescent="0.2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</row>
    <row r="1316" spans="1:26" x14ac:dyDescent="0.2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</row>
    <row r="1317" spans="1:26" x14ac:dyDescent="0.2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</row>
    <row r="1318" spans="1:26" x14ac:dyDescent="0.2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</row>
    <row r="1319" spans="1:26" x14ac:dyDescent="0.2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</row>
    <row r="1320" spans="1:26" x14ac:dyDescent="0.2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</row>
    <row r="1321" spans="1:26" x14ac:dyDescent="0.2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</row>
    <row r="1322" spans="1:26" x14ac:dyDescent="0.2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</row>
    <row r="1323" spans="1:26" x14ac:dyDescent="0.2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</row>
    <row r="1324" spans="1:26" x14ac:dyDescent="0.2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</row>
    <row r="1325" spans="1:26" x14ac:dyDescent="0.2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</row>
    <row r="1326" spans="1:26" x14ac:dyDescent="0.2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</row>
    <row r="1327" spans="1:26" x14ac:dyDescent="0.2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</row>
    <row r="1328" spans="1:26" x14ac:dyDescent="0.2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</row>
    <row r="1329" spans="1:26" x14ac:dyDescent="0.2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</row>
    <row r="1330" spans="1:26" x14ac:dyDescent="0.2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</row>
    <row r="1331" spans="1:26" x14ac:dyDescent="0.2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</row>
    <row r="1332" spans="1:26" x14ac:dyDescent="0.2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</row>
    <row r="1333" spans="1:26" x14ac:dyDescent="0.2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</row>
    <row r="1334" spans="1:26" x14ac:dyDescent="0.2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</row>
    <row r="1335" spans="1:26" x14ac:dyDescent="0.2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</row>
    <row r="1336" spans="1:26" x14ac:dyDescent="0.2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</row>
    <row r="1337" spans="1:26" x14ac:dyDescent="0.2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</row>
    <row r="1338" spans="1:26" x14ac:dyDescent="0.2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</row>
    <row r="1339" spans="1:26" x14ac:dyDescent="0.2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</row>
    <row r="1340" spans="1:26" x14ac:dyDescent="0.2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</row>
    <row r="1341" spans="1:26" x14ac:dyDescent="0.2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</row>
    <row r="1342" spans="1:26" x14ac:dyDescent="0.2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</row>
    <row r="1343" spans="1:26" x14ac:dyDescent="0.2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</row>
    <row r="1344" spans="1:26" x14ac:dyDescent="0.2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</row>
    <row r="1345" spans="1:26" x14ac:dyDescent="0.2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</row>
    <row r="1346" spans="1:26" x14ac:dyDescent="0.2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</row>
    <row r="1347" spans="1:26" x14ac:dyDescent="0.2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</row>
    <row r="1348" spans="1:26" x14ac:dyDescent="0.2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</row>
    <row r="1349" spans="1:26" x14ac:dyDescent="0.2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</row>
    <row r="1350" spans="1:26" x14ac:dyDescent="0.2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</row>
    <row r="1351" spans="1:26" x14ac:dyDescent="0.2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</row>
    <row r="1352" spans="1:26" x14ac:dyDescent="0.2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</row>
    <row r="1353" spans="1:26" x14ac:dyDescent="0.2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</row>
    <row r="1354" spans="1:26" x14ac:dyDescent="0.2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</row>
    <row r="1355" spans="1:26" x14ac:dyDescent="0.2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</row>
    <row r="1356" spans="1:26" x14ac:dyDescent="0.2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</row>
    <row r="1357" spans="1:26" x14ac:dyDescent="0.2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</row>
    <row r="1358" spans="1:26" x14ac:dyDescent="0.2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</row>
    <row r="1359" spans="1:26" x14ac:dyDescent="0.2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</row>
    <row r="1360" spans="1:26" x14ac:dyDescent="0.2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</row>
    <row r="1361" spans="1:26" x14ac:dyDescent="0.2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</row>
    <row r="1362" spans="1:26" x14ac:dyDescent="0.2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</row>
    <row r="1363" spans="1:26" x14ac:dyDescent="0.2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</row>
    <row r="1364" spans="1:26" x14ac:dyDescent="0.2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</row>
    <row r="1365" spans="1:26" x14ac:dyDescent="0.2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</row>
    <row r="1366" spans="1:26" x14ac:dyDescent="0.2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</row>
    <row r="1367" spans="1:26" x14ac:dyDescent="0.2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</row>
    <row r="1368" spans="1:26" x14ac:dyDescent="0.2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</row>
    <row r="1369" spans="1:26" x14ac:dyDescent="0.2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</row>
    <row r="1370" spans="1:26" x14ac:dyDescent="0.2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</row>
    <row r="1371" spans="1:26" x14ac:dyDescent="0.2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</row>
    <row r="1372" spans="1:26" x14ac:dyDescent="0.2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</row>
    <row r="1373" spans="1:26" x14ac:dyDescent="0.2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</row>
    <row r="1374" spans="1:26" x14ac:dyDescent="0.2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</row>
    <row r="1375" spans="1:26" x14ac:dyDescent="0.2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</row>
    <row r="1376" spans="1:26" x14ac:dyDescent="0.2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</row>
    <row r="1377" spans="1:26" x14ac:dyDescent="0.2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</row>
    <row r="1378" spans="1:26" x14ac:dyDescent="0.2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</row>
    <row r="1379" spans="1:26" x14ac:dyDescent="0.2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</row>
    <row r="1380" spans="1:26" x14ac:dyDescent="0.2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</row>
    <row r="1381" spans="1:26" x14ac:dyDescent="0.2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</row>
    <row r="1382" spans="1:26" x14ac:dyDescent="0.2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</row>
    <row r="1383" spans="1:26" x14ac:dyDescent="0.2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</row>
    <row r="1384" spans="1:26" x14ac:dyDescent="0.2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</row>
    <row r="1385" spans="1:26" x14ac:dyDescent="0.2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</row>
    <row r="1386" spans="1:26" x14ac:dyDescent="0.2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</row>
    <row r="1387" spans="1:26" x14ac:dyDescent="0.2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</row>
    <row r="1388" spans="1:26" x14ac:dyDescent="0.2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</row>
    <row r="1389" spans="1:26" x14ac:dyDescent="0.2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</row>
    <row r="1390" spans="1:26" x14ac:dyDescent="0.2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</row>
    <row r="1391" spans="1:26" x14ac:dyDescent="0.2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</row>
    <row r="1392" spans="1:26" x14ac:dyDescent="0.2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</row>
    <row r="1393" spans="1:26" x14ac:dyDescent="0.2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</row>
    <row r="1394" spans="1:26" x14ac:dyDescent="0.2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</row>
    <row r="1395" spans="1:26" x14ac:dyDescent="0.2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</row>
    <row r="1396" spans="1:26" x14ac:dyDescent="0.2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</row>
    <row r="1397" spans="1:26" x14ac:dyDescent="0.2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</row>
    <row r="1398" spans="1:26" x14ac:dyDescent="0.2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</row>
    <row r="1399" spans="1:26" x14ac:dyDescent="0.2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</row>
    <row r="1400" spans="1:26" x14ac:dyDescent="0.2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</row>
    <row r="1401" spans="1:26" x14ac:dyDescent="0.2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</row>
    <row r="1402" spans="1:26" x14ac:dyDescent="0.2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</row>
    <row r="1403" spans="1:26" x14ac:dyDescent="0.2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</row>
    <row r="1404" spans="1:26" x14ac:dyDescent="0.2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</row>
    <row r="1405" spans="1:26" x14ac:dyDescent="0.2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</row>
    <row r="1406" spans="1:26" x14ac:dyDescent="0.2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</row>
    <row r="1407" spans="1:26" x14ac:dyDescent="0.2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</row>
    <row r="1408" spans="1:26" x14ac:dyDescent="0.2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</row>
    <row r="1409" spans="1:26" x14ac:dyDescent="0.2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</row>
    <row r="1410" spans="1:26" x14ac:dyDescent="0.2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</row>
    <row r="1411" spans="1:26" x14ac:dyDescent="0.2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</row>
    <row r="1412" spans="1:26" x14ac:dyDescent="0.2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</row>
    <row r="1413" spans="1:26" x14ac:dyDescent="0.2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</row>
    <row r="1414" spans="1:26" x14ac:dyDescent="0.2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</row>
    <row r="1415" spans="1:26" x14ac:dyDescent="0.2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</row>
    <row r="1416" spans="1:26" x14ac:dyDescent="0.2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</row>
    <row r="1417" spans="1:26" x14ac:dyDescent="0.2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</row>
    <row r="1418" spans="1:26" x14ac:dyDescent="0.2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</row>
    <row r="1419" spans="1:26" x14ac:dyDescent="0.2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</row>
    <row r="1420" spans="1:26" x14ac:dyDescent="0.2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</row>
    <row r="1421" spans="1:26" x14ac:dyDescent="0.2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</row>
    <row r="1422" spans="1:26" x14ac:dyDescent="0.2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</row>
    <row r="1423" spans="1:26" x14ac:dyDescent="0.2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</row>
    <row r="1424" spans="1:26" x14ac:dyDescent="0.2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</row>
    <row r="1425" spans="1:26" x14ac:dyDescent="0.2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</row>
    <row r="1426" spans="1:26" x14ac:dyDescent="0.2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</row>
    <row r="1427" spans="1:26" x14ac:dyDescent="0.2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</row>
    <row r="1428" spans="1:26" x14ac:dyDescent="0.2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</row>
    <row r="1429" spans="1:26" x14ac:dyDescent="0.2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</row>
    <row r="1430" spans="1:26" x14ac:dyDescent="0.2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</row>
    <row r="1431" spans="1:26" x14ac:dyDescent="0.2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</row>
    <row r="1432" spans="1:26" x14ac:dyDescent="0.2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</row>
    <row r="1433" spans="1:26" x14ac:dyDescent="0.2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</row>
    <row r="1434" spans="1:26" x14ac:dyDescent="0.2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</row>
    <row r="1435" spans="1:26" x14ac:dyDescent="0.2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</row>
    <row r="1436" spans="1:26" x14ac:dyDescent="0.2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</row>
    <row r="1437" spans="1:26" x14ac:dyDescent="0.2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</row>
    <row r="1438" spans="1:26" x14ac:dyDescent="0.2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</row>
    <row r="1439" spans="1:26" x14ac:dyDescent="0.2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</row>
    <row r="1440" spans="1:26" x14ac:dyDescent="0.2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</row>
    <row r="1441" spans="1:26" x14ac:dyDescent="0.2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</row>
    <row r="1442" spans="1:26" x14ac:dyDescent="0.2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</row>
    <row r="1443" spans="1:26" x14ac:dyDescent="0.2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</row>
    <row r="1444" spans="1:26" x14ac:dyDescent="0.2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</row>
    <row r="1445" spans="1:26" x14ac:dyDescent="0.2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</row>
    <row r="1446" spans="1:26" x14ac:dyDescent="0.2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</row>
    <row r="1447" spans="1:26" x14ac:dyDescent="0.2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</row>
    <row r="1448" spans="1:26" x14ac:dyDescent="0.2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</row>
    <row r="1449" spans="1:26" x14ac:dyDescent="0.2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</row>
    <row r="1450" spans="1:26" x14ac:dyDescent="0.2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</row>
    <row r="1451" spans="1:26" x14ac:dyDescent="0.2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</row>
    <row r="1452" spans="1:26" x14ac:dyDescent="0.2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</row>
    <row r="1453" spans="1:26" x14ac:dyDescent="0.2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</row>
    <row r="1454" spans="1:26" x14ac:dyDescent="0.2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</row>
    <row r="1455" spans="1:26" x14ac:dyDescent="0.2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</row>
    <row r="1456" spans="1:26" x14ac:dyDescent="0.2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</row>
    <row r="1457" spans="1:26" x14ac:dyDescent="0.2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</row>
    <row r="1458" spans="1:26" x14ac:dyDescent="0.2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</row>
    <row r="1459" spans="1:26" x14ac:dyDescent="0.2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</row>
    <row r="1460" spans="1:26" x14ac:dyDescent="0.2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</row>
    <row r="1461" spans="1:26" x14ac:dyDescent="0.2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</row>
    <row r="1462" spans="1:26" x14ac:dyDescent="0.2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</row>
    <row r="1463" spans="1:26" x14ac:dyDescent="0.2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</row>
    <row r="1464" spans="1:26" x14ac:dyDescent="0.2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</row>
    <row r="1465" spans="1:26" x14ac:dyDescent="0.2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</row>
    <row r="1466" spans="1:26" x14ac:dyDescent="0.2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</row>
    <row r="1467" spans="1:26" x14ac:dyDescent="0.2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</row>
    <row r="1468" spans="1:26" x14ac:dyDescent="0.2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</row>
    <row r="1469" spans="1:26" x14ac:dyDescent="0.2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</row>
    <row r="1470" spans="1:26" x14ac:dyDescent="0.2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</row>
    <row r="1471" spans="1:26" x14ac:dyDescent="0.2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</row>
    <row r="1472" spans="1:26" x14ac:dyDescent="0.2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</row>
    <row r="1473" spans="1:26" x14ac:dyDescent="0.2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</row>
    <row r="1474" spans="1:26" x14ac:dyDescent="0.2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</row>
    <row r="1475" spans="1:26" x14ac:dyDescent="0.2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</row>
    <row r="1476" spans="1:26" x14ac:dyDescent="0.2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</row>
    <row r="1477" spans="1:26" x14ac:dyDescent="0.2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</row>
    <row r="1478" spans="1:26" x14ac:dyDescent="0.2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</row>
    <row r="1479" spans="1:26" x14ac:dyDescent="0.2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</row>
    <row r="1480" spans="1:26" x14ac:dyDescent="0.2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</row>
    <row r="1481" spans="1:26" x14ac:dyDescent="0.2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</row>
    <row r="1482" spans="1:26" x14ac:dyDescent="0.2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</row>
    <row r="1483" spans="1:26" x14ac:dyDescent="0.2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</row>
    <row r="1484" spans="1:26" x14ac:dyDescent="0.2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</row>
    <row r="1485" spans="1:26" x14ac:dyDescent="0.2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</row>
    <row r="1486" spans="1:26" x14ac:dyDescent="0.2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</row>
    <row r="1487" spans="1:26" x14ac:dyDescent="0.2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</row>
    <row r="1488" spans="1:26" x14ac:dyDescent="0.2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</row>
    <row r="1489" spans="1:26" x14ac:dyDescent="0.2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</row>
    <row r="1490" spans="1:26" x14ac:dyDescent="0.2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</row>
    <row r="1491" spans="1:26" x14ac:dyDescent="0.2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</row>
    <row r="1492" spans="1:26" x14ac:dyDescent="0.2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</row>
    <row r="1493" spans="1:26" x14ac:dyDescent="0.2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</row>
    <row r="1494" spans="1:26" x14ac:dyDescent="0.2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</row>
    <row r="1495" spans="1:26" x14ac:dyDescent="0.2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</row>
    <row r="1496" spans="1:26" x14ac:dyDescent="0.2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</row>
    <row r="1497" spans="1:26" x14ac:dyDescent="0.2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</row>
    <row r="1498" spans="1:26" x14ac:dyDescent="0.2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</row>
    <row r="1499" spans="1:26" x14ac:dyDescent="0.2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</row>
    <row r="1500" spans="1:26" x14ac:dyDescent="0.2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</row>
    <row r="1501" spans="1:26" x14ac:dyDescent="0.2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</row>
    <row r="1502" spans="1:26" x14ac:dyDescent="0.2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</row>
    <row r="1503" spans="1:26" x14ac:dyDescent="0.2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</row>
    <row r="1504" spans="1:26" x14ac:dyDescent="0.2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</row>
    <row r="1505" spans="1:26" x14ac:dyDescent="0.2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</row>
    <row r="1506" spans="1:26" x14ac:dyDescent="0.2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</row>
    <row r="1507" spans="1:26" x14ac:dyDescent="0.2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</row>
    <row r="1508" spans="1:26" x14ac:dyDescent="0.2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</row>
    <row r="1509" spans="1:26" x14ac:dyDescent="0.2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</row>
    <row r="1510" spans="1:26" x14ac:dyDescent="0.2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</row>
    <row r="1511" spans="1:26" x14ac:dyDescent="0.2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</row>
    <row r="1512" spans="1:26" x14ac:dyDescent="0.2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</row>
    <row r="1513" spans="1:26" x14ac:dyDescent="0.2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</row>
    <row r="1514" spans="1:26" x14ac:dyDescent="0.2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</row>
    <row r="1515" spans="1:26" x14ac:dyDescent="0.2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</row>
    <row r="1516" spans="1:26" x14ac:dyDescent="0.2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</row>
    <row r="1517" spans="1:26" x14ac:dyDescent="0.2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</row>
    <row r="1518" spans="1:26" x14ac:dyDescent="0.2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</row>
    <row r="1519" spans="1:26" x14ac:dyDescent="0.2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</row>
    <row r="1520" spans="1:26" x14ac:dyDescent="0.2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</row>
    <row r="1521" spans="1:26" x14ac:dyDescent="0.2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</row>
    <row r="1522" spans="1:26" x14ac:dyDescent="0.2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</row>
    <row r="1523" spans="1:26" x14ac:dyDescent="0.2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</row>
    <row r="1524" spans="1:26" x14ac:dyDescent="0.2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</row>
    <row r="1525" spans="1:26" x14ac:dyDescent="0.2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</row>
    <row r="1526" spans="1:26" x14ac:dyDescent="0.2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</row>
    <row r="1527" spans="1:26" x14ac:dyDescent="0.2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</row>
    <row r="1528" spans="1:26" x14ac:dyDescent="0.2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</row>
    <row r="1529" spans="1:26" x14ac:dyDescent="0.2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</row>
    <row r="1530" spans="1:26" x14ac:dyDescent="0.2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</row>
    <row r="1531" spans="1:26" x14ac:dyDescent="0.2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</row>
    <row r="1532" spans="1:26" x14ac:dyDescent="0.2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</row>
    <row r="1533" spans="1:26" x14ac:dyDescent="0.2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</row>
    <row r="1534" spans="1:26" x14ac:dyDescent="0.2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</row>
    <row r="1535" spans="1:26" x14ac:dyDescent="0.2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</row>
    <row r="1536" spans="1:26" x14ac:dyDescent="0.2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</row>
    <row r="1537" spans="1:26" x14ac:dyDescent="0.2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</row>
    <row r="1538" spans="1:26" x14ac:dyDescent="0.2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</row>
    <row r="1539" spans="1:26" x14ac:dyDescent="0.2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</row>
    <row r="1540" spans="1:26" x14ac:dyDescent="0.2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</row>
    <row r="1541" spans="1:26" x14ac:dyDescent="0.2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</row>
    <row r="1542" spans="1:26" x14ac:dyDescent="0.2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</row>
    <row r="1543" spans="1:26" x14ac:dyDescent="0.2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</row>
    <row r="1544" spans="1:26" x14ac:dyDescent="0.2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</row>
    <row r="1545" spans="1:26" x14ac:dyDescent="0.2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</row>
    <row r="1546" spans="1:26" x14ac:dyDescent="0.2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</row>
    <row r="1547" spans="1:26" x14ac:dyDescent="0.2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</row>
    <row r="1548" spans="1:26" x14ac:dyDescent="0.2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</row>
    <row r="1549" spans="1:26" x14ac:dyDescent="0.2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</row>
    <row r="1550" spans="1:26" x14ac:dyDescent="0.2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</row>
    <row r="1551" spans="1:26" x14ac:dyDescent="0.2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</row>
    <row r="1552" spans="1:26" x14ac:dyDescent="0.2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</row>
    <row r="1553" spans="1:26" x14ac:dyDescent="0.2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</row>
    <row r="1554" spans="1:26" x14ac:dyDescent="0.2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</row>
    <row r="1555" spans="1:26" x14ac:dyDescent="0.2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</row>
    <row r="1556" spans="1:26" x14ac:dyDescent="0.2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</row>
    <row r="1557" spans="1:26" x14ac:dyDescent="0.2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</row>
    <row r="1558" spans="1:26" x14ac:dyDescent="0.2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</row>
    <row r="1559" spans="1:26" x14ac:dyDescent="0.2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</row>
    <row r="1560" spans="1:26" x14ac:dyDescent="0.2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</row>
    <row r="1561" spans="1:26" x14ac:dyDescent="0.2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</row>
    <row r="1562" spans="1:26" x14ac:dyDescent="0.2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</row>
    <row r="1563" spans="1:26" x14ac:dyDescent="0.2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</row>
    <row r="1564" spans="1:26" x14ac:dyDescent="0.2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</row>
    <row r="1565" spans="1:26" x14ac:dyDescent="0.2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</row>
    <row r="1566" spans="1:26" x14ac:dyDescent="0.2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</row>
    <row r="1567" spans="1:26" x14ac:dyDescent="0.2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</row>
    <row r="1568" spans="1:26" x14ac:dyDescent="0.2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</row>
    <row r="1569" spans="1:26" x14ac:dyDescent="0.2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</row>
    <row r="1570" spans="1:26" x14ac:dyDescent="0.2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</row>
    <row r="1571" spans="1:26" x14ac:dyDescent="0.2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</row>
    <row r="1572" spans="1:26" x14ac:dyDescent="0.2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</row>
    <row r="1573" spans="1:26" x14ac:dyDescent="0.2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</row>
    <row r="1574" spans="1:26" x14ac:dyDescent="0.2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</row>
    <row r="1575" spans="1:26" x14ac:dyDescent="0.2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</row>
    <row r="1576" spans="1:26" x14ac:dyDescent="0.2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</row>
    <row r="1577" spans="1:26" x14ac:dyDescent="0.2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</row>
    <row r="1578" spans="1:26" x14ac:dyDescent="0.2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</row>
    <row r="1579" spans="1:26" x14ac:dyDescent="0.2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</row>
    <row r="1580" spans="1:26" x14ac:dyDescent="0.2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</row>
    <row r="1581" spans="1:26" x14ac:dyDescent="0.2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</row>
    <row r="1582" spans="1:26" x14ac:dyDescent="0.2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</row>
    <row r="1583" spans="1:26" x14ac:dyDescent="0.2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</row>
    <row r="1584" spans="1:26" x14ac:dyDescent="0.2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</row>
    <row r="1585" spans="1:26" x14ac:dyDescent="0.2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</row>
    <row r="1586" spans="1:26" x14ac:dyDescent="0.2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</row>
    <row r="1587" spans="1:26" x14ac:dyDescent="0.2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</row>
    <row r="1588" spans="1:26" x14ac:dyDescent="0.2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</row>
    <row r="1589" spans="1:26" x14ac:dyDescent="0.2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</row>
    <row r="1590" spans="1:26" x14ac:dyDescent="0.2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</row>
    <row r="1591" spans="1:26" x14ac:dyDescent="0.2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</row>
    <row r="1592" spans="1:26" x14ac:dyDescent="0.2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</row>
    <row r="1593" spans="1:26" x14ac:dyDescent="0.2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</row>
    <row r="1594" spans="1:26" x14ac:dyDescent="0.2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</row>
    <row r="1595" spans="1:26" x14ac:dyDescent="0.2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</row>
    <row r="1596" spans="1:26" x14ac:dyDescent="0.2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</row>
    <row r="1597" spans="1:26" x14ac:dyDescent="0.2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</row>
    <row r="1598" spans="1:26" x14ac:dyDescent="0.2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</row>
    <row r="1599" spans="1:26" x14ac:dyDescent="0.2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</row>
    <row r="1600" spans="1:26" x14ac:dyDescent="0.2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</row>
    <row r="1601" spans="1:26" x14ac:dyDescent="0.2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</row>
    <row r="1602" spans="1:26" x14ac:dyDescent="0.2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</row>
    <row r="1603" spans="1:26" x14ac:dyDescent="0.2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</row>
    <row r="1604" spans="1:26" x14ac:dyDescent="0.2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</row>
    <row r="1605" spans="1:26" x14ac:dyDescent="0.2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</row>
    <row r="1606" spans="1:26" x14ac:dyDescent="0.2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</row>
    <row r="1607" spans="1:26" x14ac:dyDescent="0.2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</row>
    <row r="1608" spans="1:26" x14ac:dyDescent="0.2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</row>
    <row r="1609" spans="1:26" x14ac:dyDescent="0.2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</row>
    <row r="1610" spans="1:26" x14ac:dyDescent="0.2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</row>
    <row r="1611" spans="1:26" x14ac:dyDescent="0.2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</row>
    <row r="1612" spans="1:26" x14ac:dyDescent="0.2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</row>
    <row r="1613" spans="1:26" x14ac:dyDescent="0.2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</row>
    <row r="1614" spans="1:26" x14ac:dyDescent="0.2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</row>
    <row r="1615" spans="1:26" x14ac:dyDescent="0.2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</row>
    <row r="1616" spans="1:26" x14ac:dyDescent="0.2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</row>
    <row r="1617" spans="1:26" x14ac:dyDescent="0.2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</row>
    <row r="1618" spans="1:26" x14ac:dyDescent="0.2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</row>
    <row r="1619" spans="1:26" x14ac:dyDescent="0.2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</row>
    <row r="1620" spans="1:26" x14ac:dyDescent="0.2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</row>
    <row r="1621" spans="1:26" x14ac:dyDescent="0.2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</row>
    <row r="1622" spans="1:26" x14ac:dyDescent="0.2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</row>
    <row r="1623" spans="1:26" x14ac:dyDescent="0.2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</row>
    <row r="1624" spans="1:26" x14ac:dyDescent="0.2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</row>
    <row r="1625" spans="1:26" x14ac:dyDescent="0.2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</row>
    <row r="1626" spans="1:26" x14ac:dyDescent="0.2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</row>
    <row r="1627" spans="1:26" x14ac:dyDescent="0.2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</row>
    <row r="1628" spans="1:26" x14ac:dyDescent="0.2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</row>
    <row r="1629" spans="1:26" x14ac:dyDescent="0.2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</row>
    <row r="1630" spans="1:26" x14ac:dyDescent="0.2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</row>
    <row r="1631" spans="1:26" x14ac:dyDescent="0.2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</row>
    <row r="1632" spans="1:26" x14ac:dyDescent="0.2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</row>
    <row r="1633" spans="1:26" x14ac:dyDescent="0.2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</row>
    <row r="1634" spans="1:26" x14ac:dyDescent="0.2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</row>
    <row r="1635" spans="1:26" x14ac:dyDescent="0.2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</row>
    <row r="1636" spans="1:26" x14ac:dyDescent="0.2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</row>
    <row r="1637" spans="1:26" x14ac:dyDescent="0.2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</row>
    <row r="1638" spans="1:26" x14ac:dyDescent="0.2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</row>
    <row r="1639" spans="1:26" x14ac:dyDescent="0.2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</row>
    <row r="1640" spans="1:26" x14ac:dyDescent="0.2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</row>
    <row r="1641" spans="1:26" x14ac:dyDescent="0.2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</row>
    <row r="1642" spans="1:26" x14ac:dyDescent="0.2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</row>
    <row r="1643" spans="1:26" x14ac:dyDescent="0.2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</row>
    <row r="1644" spans="1:26" x14ac:dyDescent="0.2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</row>
    <row r="1645" spans="1:26" x14ac:dyDescent="0.2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</row>
    <row r="1646" spans="1:26" x14ac:dyDescent="0.2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</row>
    <row r="1647" spans="1:26" x14ac:dyDescent="0.2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</row>
    <row r="1648" spans="1:26" x14ac:dyDescent="0.2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</row>
    <row r="1649" spans="1:26" x14ac:dyDescent="0.2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</row>
    <row r="1650" spans="1:26" x14ac:dyDescent="0.2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</row>
    <row r="1651" spans="1:26" x14ac:dyDescent="0.2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</row>
    <row r="1652" spans="1:26" x14ac:dyDescent="0.2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</row>
    <row r="1653" spans="1:26" x14ac:dyDescent="0.2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</row>
    <row r="1654" spans="1:26" x14ac:dyDescent="0.2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</row>
    <row r="1655" spans="1:26" x14ac:dyDescent="0.2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</row>
    <row r="1656" spans="1:26" x14ac:dyDescent="0.2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</row>
    <row r="1657" spans="1:26" x14ac:dyDescent="0.2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</row>
    <row r="1658" spans="1:26" x14ac:dyDescent="0.2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</row>
    <row r="1659" spans="1:26" x14ac:dyDescent="0.2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</row>
    <row r="1660" spans="1:26" x14ac:dyDescent="0.2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</row>
    <row r="1661" spans="1:26" x14ac:dyDescent="0.2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</row>
    <row r="1662" spans="1:26" x14ac:dyDescent="0.2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</row>
    <row r="1663" spans="1:26" x14ac:dyDescent="0.2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</row>
    <row r="1664" spans="1:26" x14ac:dyDescent="0.2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</row>
    <row r="1665" spans="1:26" x14ac:dyDescent="0.2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</row>
    <row r="1666" spans="1:26" x14ac:dyDescent="0.2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</row>
    <row r="1667" spans="1:26" x14ac:dyDescent="0.2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</row>
    <row r="1668" spans="1:26" x14ac:dyDescent="0.2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</row>
    <row r="1669" spans="1:26" x14ac:dyDescent="0.2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</row>
    <row r="1670" spans="1:26" x14ac:dyDescent="0.2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</row>
    <row r="1671" spans="1:26" x14ac:dyDescent="0.2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</row>
    <row r="1672" spans="1:26" x14ac:dyDescent="0.2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</row>
    <row r="1673" spans="1:26" x14ac:dyDescent="0.2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</row>
    <row r="1674" spans="1:26" x14ac:dyDescent="0.2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</row>
    <row r="1675" spans="1:26" x14ac:dyDescent="0.2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</row>
    <row r="1676" spans="1:26" x14ac:dyDescent="0.2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</row>
    <row r="1677" spans="1:26" x14ac:dyDescent="0.2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</row>
    <row r="1678" spans="1:26" x14ac:dyDescent="0.2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</row>
    <row r="1679" spans="1:26" x14ac:dyDescent="0.2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</row>
    <row r="1680" spans="1:26" x14ac:dyDescent="0.2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</row>
    <row r="1681" spans="1:26" x14ac:dyDescent="0.2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</row>
    <row r="1682" spans="1:26" x14ac:dyDescent="0.2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</row>
    <row r="1683" spans="1:26" x14ac:dyDescent="0.2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</row>
    <row r="1684" spans="1:26" x14ac:dyDescent="0.2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</row>
    <row r="1685" spans="1:26" x14ac:dyDescent="0.2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</row>
    <row r="1686" spans="1:26" x14ac:dyDescent="0.2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</row>
    <row r="1687" spans="1:26" x14ac:dyDescent="0.2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</row>
    <row r="1688" spans="1:26" x14ac:dyDescent="0.2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</row>
    <row r="1689" spans="1:26" x14ac:dyDescent="0.2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</row>
    <row r="1690" spans="1:26" x14ac:dyDescent="0.2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</row>
    <row r="1691" spans="1:26" x14ac:dyDescent="0.2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</row>
    <row r="1692" spans="1:26" x14ac:dyDescent="0.2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</row>
    <row r="1693" spans="1:26" x14ac:dyDescent="0.2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</row>
    <row r="1694" spans="1:26" x14ac:dyDescent="0.2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</row>
    <row r="1695" spans="1:26" x14ac:dyDescent="0.2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</row>
    <row r="1696" spans="1:26" x14ac:dyDescent="0.2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</row>
    <row r="1697" spans="1:26" x14ac:dyDescent="0.2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</row>
    <row r="1698" spans="1:26" x14ac:dyDescent="0.2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</row>
    <row r="1699" spans="1:26" x14ac:dyDescent="0.2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</row>
    <row r="1700" spans="1:26" x14ac:dyDescent="0.2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</row>
    <row r="1701" spans="1:26" x14ac:dyDescent="0.2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</row>
    <row r="1702" spans="1:26" x14ac:dyDescent="0.2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</row>
    <row r="1703" spans="1:26" x14ac:dyDescent="0.2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</row>
    <row r="1704" spans="1:26" x14ac:dyDescent="0.2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</row>
    <row r="1705" spans="1:26" x14ac:dyDescent="0.2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</row>
    <row r="1706" spans="1:26" x14ac:dyDescent="0.2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</row>
    <row r="1707" spans="1:26" x14ac:dyDescent="0.2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</row>
    <row r="1708" spans="1:26" x14ac:dyDescent="0.2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</row>
    <row r="1709" spans="1:26" x14ac:dyDescent="0.2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</row>
    <row r="1710" spans="1:26" x14ac:dyDescent="0.2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</row>
    <row r="1711" spans="1:26" x14ac:dyDescent="0.2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</row>
    <row r="1712" spans="1:26" x14ac:dyDescent="0.2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</row>
    <row r="1713" spans="1:26" x14ac:dyDescent="0.2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</row>
    <row r="1714" spans="1:26" x14ac:dyDescent="0.2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</row>
    <row r="1715" spans="1:26" x14ac:dyDescent="0.2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</row>
    <row r="1716" spans="1:26" x14ac:dyDescent="0.2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</row>
    <row r="1717" spans="1:26" x14ac:dyDescent="0.2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</row>
    <row r="1718" spans="1:26" x14ac:dyDescent="0.2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</row>
    <row r="1719" spans="1:26" x14ac:dyDescent="0.2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</row>
    <row r="1720" spans="1:26" x14ac:dyDescent="0.2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</row>
    <row r="1721" spans="1:26" x14ac:dyDescent="0.2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</row>
    <row r="1722" spans="1:26" x14ac:dyDescent="0.2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</row>
    <row r="1723" spans="1:26" x14ac:dyDescent="0.2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</row>
    <row r="1724" spans="1:26" x14ac:dyDescent="0.2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</row>
    <row r="1725" spans="1:26" x14ac:dyDescent="0.2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</row>
    <row r="1726" spans="1:26" x14ac:dyDescent="0.2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</row>
    <row r="1727" spans="1:26" x14ac:dyDescent="0.2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</row>
    <row r="1728" spans="1:26" x14ac:dyDescent="0.2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</row>
    <row r="1729" spans="1:26" x14ac:dyDescent="0.2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</row>
    <row r="1730" spans="1:26" x14ac:dyDescent="0.2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</row>
    <row r="1731" spans="1:26" x14ac:dyDescent="0.2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</row>
    <row r="1732" spans="1:26" x14ac:dyDescent="0.2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</row>
    <row r="1733" spans="1:26" x14ac:dyDescent="0.2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</row>
    <row r="1734" spans="1:26" x14ac:dyDescent="0.2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</row>
    <row r="1735" spans="1:26" x14ac:dyDescent="0.2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</row>
    <row r="1736" spans="1:26" x14ac:dyDescent="0.2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</row>
    <row r="1737" spans="1:26" x14ac:dyDescent="0.2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</row>
    <row r="1738" spans="1:26" x14ac:dyDescent="0.2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</row>
    <row r="1739" spans="1:26" x14ac:dyDescent="0.2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</row>
    <row r="1740" spans="1:26" x14ac:dyDescent="0.2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</row>
    <row r="1741" spans="1:26" x14ac:dyDescent="0.2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</row>
    <row r="1742" spans="1:26" x14ac:dyDescent="0.2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</row>
    <row r="1743" spans="1:26" x14ac:dyDescent="0.2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</row>
    <row r="1744" spans="1:26" x14ac:dyDescent="0.2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</row>
    <row r="1745" spans="1:26" x14ac:dyDescent="0.2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</row>
    <row r="1746" spans="1:26" x14ac:dyDescent="0.2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</row>
    <row r="1747" spans="1:26" x14ac:dyDescent="0.2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</row>
    <row r="1748" spans="1:26" x14ac:dyDescent="0.2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</row>
    <row r="1749" spans="1:26" x14ac:dyDescent="0.2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</row>
    <row r="1750" spans="1:26" x14ac:dyDescent="0.2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</row>
    <row r="1751" spans="1:26" x14ac:dyDescent="0.2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</row>
    <row r="1752" spans="1:26" x14ac:dyDescent="0.2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</row>
    <row r="1753" spans="1:26" x14ac:dyDescent="0.2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</row>
    <row r="1754" spans="1:26" x14ac:dyDescent="0.2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</row>
    <row r="1755" spans="1:26" x14ac:dyDescent="0.2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</row>
    <row r="1756" spans="1:26" x14ac:dyDescent="0.2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</row>
    <row r="1757" spans="1:26" x14ac:dyDescent="0.2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</row>
    <row r="1758" spans="1:26" x14ac:dyDescent="0.2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</row>
    <row r="1759" spans="1:26" x14ac:dyDescent="0.2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</row>
    <row r="1760" spans="1:26" x14ac:dyDescent="0.2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</row>
    <row r="1761" spans="1:26" x14ac:dyDescent="0.2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</row>
    <row r="1762" spans="1:26" x14ac:dyDescent="0.2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</row>
    <row r="1763" spans="1:26" x14ac:dyDescent="0.2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</row>
    <row r="1764" spans="1:26" x14ac:dyDescent="0.2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</row>
    <row r="1765" spans="1:26" x14ac:dyDescent="0.2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</row>
    <row r="1766" spans="1:26" x14ac:dyDescent="0.2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</row>
    <row r="1767" spans="1:26" x14ac:dyDescent="0.2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</row>
    <row r="1768" spans="1:26" x14ac:dyDescent="0.2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</row>
    <row r="1769" spans="1:26" x14ac:dyDescent="0.2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</row>
    <row r="1770" spans="1:26" x14ac:dyDescent="0.2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</row>
    <row r="1771" spans="1:26" x14ac:dyDescent="0.2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</row>
    <row r="1772" spans="1:26" x14ac:dyDescent="0.2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</row>
    <row r="1773" spans="1:26" x14ac:dyDescent="0.2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</row>
    <row r="1774" spans="1:26" x14ac:dyDescent="0.2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</row>
    <row r="1775" spans="1:26" x14ac:dyDescent="0.2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</row>
    <row r="1776" spans="1:26" x14ac:dyDescent="0.2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</row>
    <row r="1777" spans="1:26" x14ac:dyDescent="0.2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</row>
    <row r="1778" spans="1:26" x14ac:dyDescent="0.2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</row>
    <row r="1779" spans="1:26" x14ac:dyDescent="0.2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</row>
    <row r="1780" spans="1:26" x14ac:dyDescent="0.2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</row>
    <row r="1781" spans="1:26" x14ac:dyDescent="0.2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</row>
    <row r="1782" spans="1:26" x14ac:dyDescent="0.2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</row>
    <row r="1783" spans="1:26" x14ac:dyDescent="0.2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</row>
    <row r="1784" spans="1:26" x14ac:dyDescent="0.2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</row>
    <row r="1785" spans="1:26" x14ac:dyDescent="0.2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</row>
    <row r="1786" spans="1:26" x14ac:dyDescent="0.2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</row>
    <row r="1787" spans="1:26" x14ac:dyDescent="0.2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</row>
    <row r="1788" spans="1:26" x14ac:dyDescent="0.2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</row>
    <row r="1789" spans="1:26" x14ac:dyDescent="0.2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</row>
    <row r="1790" spans="1:26" x14ac:dyDescent="0.2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</row>
    <row r="1791" spans="1:26" x14ac:dyDescent="0.2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</row>
    <row r="1792" spans="1:26" x14ac:dyDescent="0.2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</row>
    <row r="1793" spans="1:26" x14ac:dyDescent="0.2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</row>
    <row r="1794" spans="1:26" x14ac:dyDescent="0.2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</row>
    <row r="1795" spans="1:26" x14ac:dyDescent="0.2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</row>
    <row r="1796" spans="1:26" x14ac:dyDescent="0.2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</row>
    <row r="1797" spans="1:26" x14ac:dyDescent="0.2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</row>
    <row r="1798" spans="1:26" x14ac:dyDescent="0.2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</row>
    <row r="1799" spans="1:26" x14ac:dyDescent="0.2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</row>
    <row r="1800" spans="1:26" x14ac:dyDescent="0.2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</row>
    <row r="1801" spans="1:26" x14ac:dyDescent="0.2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</row>
    <row r="1802" spans="1:26" x14ac:dyDescent="0.2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</row>
    <row r="1803" spans="1:26" x14ac:dyDescent="0.2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</row>
    <row r="1804" spans="1:26" x14ac:dyDescent="0.2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</row>
    <row r="1805" spans="1:26" x14ac:dyDescent="0.2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</row>
    <row r="1806" spans="1:26" x14ac:dyDescent="0.2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</row>
    <row r="1807" spans="1:26" x14ac:dyDescent="0.2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</row>
    <row r="1808" spans="1:26" x14ac:dyDescent="0.2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</row>
    <row r="1809" spans="1:26" x14ac:dyDescent="0.2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</row>
    <row r="1810" spans="1:26" x14ac:dyDescent="0.2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</row>
    <row r="1811" spans="1:26" x14ac:dyDescent="0.2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</row>
    <row r="1812" spans="1:26" x14ac:dyDescent="0.2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</row>
    <row r="1813" spans="1:26" x14ac:dyDescent="0.2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</row>
    <row r="1814" spans="1:26" x14ac:dyDescent="0.2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</row>
    <row r="1815" spans="1:26" x14ac:dyDescent="0.2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</row>
    <row r="1816" spans="1:26" x14ac:dyDescent="0.2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</row>
    <row r="1817" spans="1:26" x14ac:dyDescent="0.2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</row>
    <row r="1818" spans="1:26" x14ac:dyDescent="0.2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</row>
    <row r="1819" spans="1:26" x14ac:dyDescent="0.2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</row>
    <row r="1820" spans="1:26" x14ac:dyDescent="0.2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</row>
    <row r="1821" spans="1:26" x14ac:dyDescent="0.2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</row>
    <row r="1822" spans="1:26" x14ac:dyDescent="0.2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</row>
    <row r="1823" spans="1:26" x14ac:dyDescent="0.2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</row>
    <row r="1824" spans="1:26" x14ac:dyDescent="0.2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</row>
    <row r="1825" spans="1:26" x14ac:dyDescent="0.2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</row>
    <row r="1826" spans="1:26" x14ac:dyDescent="0.2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</row>
    <row r="1827" spans="1:26" x14ac:dyDescent="0.2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</row>
    <row r="1828" spans="1:26" x14ac:dyDescent="0.2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</row>
    <row r="1829" spans="1:26" x14ac:dyDescent="0.2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</row>
    <row r="1830" spans="1:26" x14ac:dyDescent="0.2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</row>
    <row r="1831" spans="1:26" x14ac:dyDescent="0.2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</row>
    <row r="1832" spans="1:26" x14ac:dyDescent="0.2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</row>
    <row r="1833" spans="1:26" x14ac:dyDescent="0.2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</row>
    <row r="1834" spans="1:26" x14ac:dyDescent="0.2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</row>
    <row r="1835" spans="1:26" x14ac:dyDescent="0.2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</row>
    <row r="1836" spans="1:26" x14ac:dyDescent="0.2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</row>
    <row r="1837" spans="1:26" x14ac:dyDescent="0.2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</row>
    <row r="1838" spans="1:26" x14ac:dyDescent="0.2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</row>
    <row r="1839" spans="1:26" x14ac:dyDescent="0.2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</row>
    <row r="1840" spans="1:26" x14ac:dyDescent="0.2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</row>
    <row r="1841" spans="1:26" x14ac:dyDescent="0.2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</row>
    <row r="1842" spans="1:26" x14ac:dyDescent="0.2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</row>
    <row r="1843" spans="1:26" x14ac:dyDescent="0.2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</row>
    <row r="1844" spans="1:26" x14ac:dyDescent="0.2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</row>
    <row r="1845" spans="1:26" x14ac:dyDescent="0.2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</row>
    <row r="1846" spans="1:26" x14ac:dyDescent="0.2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</row>
    <row r="1847" spans="1:26" x14ac:dyDescent="0.2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</row>
    <row r="1848" spans="1:26" x14ac:dyDescent="0.2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</row>
    <row r="1849" spans="1:26" x14ac:dyDescent="0.2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</row>
    <row r="1850" spans="1:26" x14ac:dyDescent="0.2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</row>
    <row r="1851" spans="1:26" x14ac:dyDescent="0.2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</row>
    <row r="1852" spans="1:26" x14ac:dyDescent="0.2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</row>
    <row r="1853" spans="1:26" x14ac:dyDescent="0.2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</row>
    <row r="1854" spans="1:26" x14ac:dyDescent="0.2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</row>
    <row r="1855" spans="1:26" x14ac:dyDescent="0.2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</row>
    <row r="1856" spans="1:26" x14ac:dyDescent="0.2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</row>
    <row r="1857" spans="1:26" x14ac:dyDescent="0.2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</row>
    <row r="1858" spans="1:26" x14ac:dyDescent="0.2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</row>
    <row r="1859" spans="1:26" x14ac:dyDescent="0.2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</row>
    <row r="1860" spans="1:26" x14ac:dyDescent="0.2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</row>
    <row r="1861" spans="1:26" x14ac:dyDescent="0.2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</row>
    <row r="1862" spans="1:26" x14ac:dyDescent="0.2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</row>
    <row r="1863" spans="1:26" x14ac:dyDescent="0.2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</row>
    <row r="1864" spans="1:26" x14ac:dyDescent="0.2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</row>
    <row r="1865" spans="1:26" x14ac:dyDescent="0.2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</row>
    <row r="1866" spans="1:26" x14ac:dyDescent="0.2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</row>
    <row r="1867" spans="1:26" x14ac:dyDescent="0.2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</row>
    <row r="1868" spans="1:26" x14ac:dyDescent="0.2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</row>
    <row r="1869" spans="1:26" x14ac:dyDescent="0.2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</row>
    <row r="1870" spans="1:26" x14ac:dyDescent="0.2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</row>
    <row r="1871" spans="1:26" x14ac:dyDescent="0.2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</row>
    <row r="1872" spans="1:26" x14ac:dyDescent="0.2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</row>
    <row r="1873" spans="1:26" x14ac:dyDescent="0.2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</row>
    <row r="1874" spans="1:26" x14ac:dyDescent="0.2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</row>
    <row r="1875" spans="1:26" x14ac:dyDescent="0.2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</row>
    <row r="1876" spans="1:26" x14ac:dyDescent="0.2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</row>
    <row r="1877" spans="1:26" x14ac:dyDescent="0.2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</row>
    <row r="1878" spans="1:26" x14ac:dyDescent="0.2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</row>
    <row r="1879" spans="1:26" x14ac:dyDescent="0.2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</row>
    <row r="1880" spans="1:26" x14ac:dyDescent="0.2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</row>
    <row r="1881" spans="1:26" x14ac:dyDescent="0.2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</row>
    <row r="1882" spans="1:26" x14ac:dyDescent="0.2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</row>
    <row r="1883" spans="1:26" x14ac:dyDescent="0.2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</row>
    <row r="1884" spans="1:26" x14ac:dyDescent="0.2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</row>
    <row r="1885" spans="1:26" x14ac:dyDescent="0.2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</row>
    <row r="1886" spans="1:26" x14ac:dyDescent="0.2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</row>
    <row r="1887" spans="1:26" x14ac:dyDescent="0.2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</row>
    <row r="1888" spans="1:26" x14ac:dyDescent="0.2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</row>
    <row r="1889" spans="1:26" x14ac:dyDescent="0.2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</row>
    <row r="1890" spans="1:26" x14ac:dyDescent="0.2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</row>
    <row r="1891" spans="1:26" x14ac:dyDescent="0.2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</row>
    <row r="1892" spans="1:26" x14ac:dyDescent="0.2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</row>
    <row r="1893" spans="1:26" x14ac:dyDescent="0.2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</row>
    <row r="1894" spans="1:26" x14ac:dyDescent="0.2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</row>
    <row r="1895" spans="1:26" x14ac:dyDescent="0.2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</row>
    <row r="1896" spans="1:26" x14ac:dyDescent="0.2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</row>
    <row r="1897" spans="1:26" x14ac:dyDescent="0.2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</row>
    <row r="1898" spans="1:26" x14ac:dyDescent="0.2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</row>
    <row r="1899" spans="1:26" x14ac:dyDescent="0.2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</row>
    <row r="1900" spans="1:26" x14ac:dyDescent="0.2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</row>
    <row r="1901" spans="1:26" x14ac:dyDescent="0.2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</row>
    <row r="1902" spans="1:26" x14ac:dyDescent="0.2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</row>
    <row r="1903" spans="1:26" x14ac:dyDescent="0.2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</row>
    <row r="1904" spans="1:26" x14ac:dyDescent="0.2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</row>
    <row r="1905" spans="1:26" x14ac:dyDescent="0.2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</row>
    <row r="1906" spans="1:26" x14ac:dyDescent="0.2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</row>
    <row r="1907" spans="1:26" x14ac:dyDescent="0.2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</row>
    <row r="1908" spans="1:26" x14ac:dyDescent="0.2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</row>
    <row r="1909" spans="1:26" x14ac:dyDescent="0.2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</row>
    <row r="1910" spans="1:26" x14ac:dyDescent="0.2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</row>
    <row r="1911" spans="1:26" x14ac:dyDescent="0.2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</row>
    <row r="1912" spans="1:26" x14ac:dyDescent="0.2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</row>
    <row r="1913" spans="1:26" x14ac:dyDescent="0.2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</row>
    <row r="1914" spans="1:26" x14ac:dyDescent="0.2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</row>
    <row r="1915" spans="1:26" x14ac:dyDescent="0.2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</row>
    <row r="1916" spans="1:26" x14ac:dyDescent="0.2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</row>
    <row r="1917" spans="1:26" x14ac:dyDescent="0.2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</row>
    <row r="1918" spans="1:26" x14ac:dyDescent="0.2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</row>
    <row r="1919" spans="1:26" x14ac:dyDescent="0.2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</row>
    <row r="1920" spans="1:26" x14ac:dyDescent="0.2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</row>
    <row r="1921" spans="1:26" x14ac:dyDescent="0.2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</row>
    <row r="1922" spans="1:26" x14ac:dyDescent="0.2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</row>
    <row r="1923" spans="1:26" x14ac:dyDescent="0.2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</row>
    <row r="1924" spans="1:26" x14ac:dyDescent="0.2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</row>
    <row r="1925" spans="1:26" x14ac:dyDescent="0.2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</row>
    <row r="1926" spans="1:26" x14ac:dyDescent="0.2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</row>
    <row r="1927" spans="1:26" x14ac:dyDescent="0.2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</row>
    <row r="1928" spans="1:26" x14ac:dyDescent="0.2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</row>
    <row r="1929" spans="1:26" x14ac:dyDescent="0.2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</row>
    <row r="1930" spans="1:26" x14ac:dyDescent="0.2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</row>
    <row r="1931" spans="1:26" x14ac:dyDescent="0.2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</row>
    <row r="1932" spans="1:26" x14ac:dyDescent="0.2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</row>
    <row r="1933" spans="1:26" x14ac:dyDescent="0.2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</row>
    <row r="1934" spans="1:26" x14ac:dyDescent="0.2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</row>
    <row r="1935" spans="1:26" x14ac:dyDescent="0.2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</row>
    <row r="1936" spans="1:26" x14ac:dyDescent="0.2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</row>
    <row r="1937" spans="1:26" x14ac:dyDescent="0.2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</row>
    <row r="1938" spans="1:26" x14ac:dyDescent="0.2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</row>
    <row r="1939" spans="1:26" x14ac:dyDescent="0.2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</row>
    <row r="1940" spans="1:26" x14ac:dyDescent="0.2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</row>
    <row r="1941" spans="1:26" x14ac:dyDescent="0.2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</row>
    <row r="1942" spans="1:26" x14ac:dyDescent="0.2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</row>
    <row r="1943" spans="1:26" x14ac:dyDescent="0.2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</row>
    <row r="1944" spans="1:26" x14ac:dyDescent="0.2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</row>
    <row r="1945" spans="1:26" x14ac:dyDescent="0.2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</row>
    <row r="1946" spans="1:26" x14ac:dyDescent="0.2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</row>
    <row r="1947" spans="1:26" x14ac:dyDescent="0.2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</row>
    <row r="1948" spans="1:26" x14ac:dyDescent="0.2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</row>
    <row r="1949" spans="1:26" x14ac:dyDescent="0.2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</row>
    <row r="1950" spans="1:26" x14ac:dyDescent="0.2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</row>
    <row r="1951" spans="1:26" x14ac:dyDescent="0.2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</row>
    <row r="1952" spans="1:26" x14ac:dyDescent="0.2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</row>
    <row r="1953" spans="1:26" x14ac:dyDescent="0.2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</row>
    <row r="1954" spans="1:26" x14ac:dyDescent="0.2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</row>
    <row r="1955" spans="1:26" x14ac:dyDescent="0.2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</row>
    <row r="1956" spans="1:26" x14ac:dyDescent="0.2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</row>
    <row r="1957" spans="1:26" x14ac:dyDescent="0.2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</row>
    <row r="1958" spans="1:26" x14ac:dyDescent="0.2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</row>
    <row r="1959" spans="1:26" x14ac:dyDescent="0.2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</row>
    <row r="1960" spans="1:26" x14ac:dyDescent="0.2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</row>
    <row r="1961" spans="1:26" x14ac:dyDescent="0.2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</row>
    <row r="1962" spans="1:26" x14ac:dyDescent="0.2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</row>
    <row r="1963" spans="1:26" x14ac:dyDescent="0.2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</row>
    <row r="1964" spans="1:26" x14ac:dyDescent="0.2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</row>
    <row r="1965" spans="1:26" x14ac:dyDescent="0.2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</row>
    <row r="1966" spans="1:26" x14ac:dyDescent="0.2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</row>
    <row r="1967" spans="1:26" x14ac:dyDescent="0.2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</row>
    <row r="1968" spans="1:26" x14ac:dyDescent="0.2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</row>
    <row r="1969" spans="1:26" x14ac:dyDescent="0.2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</row>
    <row r="1970" spans="1:26" x14ac:dyDescent="0.2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</row>
    <row r="1971" spans="1:26" x14ac:dyDescent="0.2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</row>
    <row r="1972" spans="1:26" x14ac:dyDescent="0.2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</row>
    <row r="1973" spans="1:26" x14ac:dyDescent="0.2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</row>
    <row r="1974" spans="1:26" x14ac:dyDescent="0.2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</row>
    <row r="1975" spans="1:26" x14ac:dyDescent="0.2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</row>
    <row r="1976" spans="1:26" x14ac:dyDescent="0.2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</row>
    <row r="1977" spans="1:26" x14ac:dyDescent="0.2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</row>
    <row r="1978" spans="1:26" x14ac:dyDescent="0.2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</row>
    <row r="1979" spans="1:26" x14ac:dyDescent="0.2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</row>
    <row r="1980" spans="1:26" x14ac:dyDescent="0.2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</row>
    <row r="1981" spans="1:26" x14ac:dyDescent="0.2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</row>
    <row r="1982" spans="1:26" x14ac:dyDescent="0.2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</row>
    <row r="1983" spans="1:26" x14ac:dyDescent="0.2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</row>
    <row r="1984" spans="1:26" x14ac:dyDescent="0.2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</row>
    <row r="1985" spans="1:26" x14ac:dyDescent="0.2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</row>
    <row r="1986" spans="1:26" x14ac:dyDescent="0.2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</row>
    <row r="1987" spans="1:26" x14ac:dyDescent="0.2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</row>
    <row r="1988" spans="1:26" x14ac:dyDescent="0.2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</row>
    <row r="1989" spans="1:26" x14ac:dyDescent="0.2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</row>
    <row r="1990" spans="1:26" x14ac:dyDescent="0.2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</row>
    <row r="1991" spans="1:26" x14ac:dyDescent="0.2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</row>
    <row r="1992" spans="1:26" x14ac:dyDescent="0.2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</row>
    <row r="1993" spans="1:26" x14ac:dyDescent="0.2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</row>
    <row r="1994" spans="1:26" x14ac:dyDescent="0.2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</row>
    <row r="1995" spans="1:26" x14ac:dyDescent="0.2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</row>
    <row r="1996" spans="1:26" x14ac:dyDescent="0.2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</row>
    <row r="1997" spans="1:26" x14ac:dyDescent="0.2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</row>
    <row r="1998" spans="1:26" x14ac:dyDescent="0.2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</row>
    <row r="1999" spans="1:26" x14ac:dyDescent="0.2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</row>
    <row r="2000" spans="1:26" x14ac:dyDescent="0.2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</row>
    <row r="2001" spans="1:26" x14ac:dyDescent="0.2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</row>
    <row r="2002" spans="1:26" x14ac:dyDescent="0.2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</row>
    <row r="2003" spans="1:26" x14ac:dyDescent="0.2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</row>
    <row r="2004" spans="1:26" x14ac:dyDescent="0.2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</row>
    <row r="2005" spans="1:26" x14ac:dyDescent="0.2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</row>
    <row r="2006" spans="1:26" x14ac:dyDescent="0.2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</row>
    <row r="2007" spans="1:26" x14ac:dyDescent="0.2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</row>
    <row r="2008" spans="1:26" x14ac:dyDescent="0.2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</row>
    <row r="2009" spans="1:26" x14ac:dyDescent="0.2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</row>
    <row r="2010" spans="1:26" x14ac:dyDescent="0.2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</row>
    <row r="2011" spans="1:26" x14ac:dyDescent="0.2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</row>
    <row r="2012" spans="1:26" x14ac:dyDescent="0.2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</row>
    <row r="2013" spans="1:26" x14ac:dyDescent="0.2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</row>
    <row r="2014" spans="1:26" x14ac:dyDescent="0.2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</row>
    <row r="2015" spans="1:26" x14ac:dyDescent="0.2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</row>
    <row r="2016" spans="1:26" x14ac:dyDescent="0.2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</row>
    <row r="2017" spans="1:26" x14ac:dyDescent="0.2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</row>
    <row r="2018" spans="1:26" x14ac:dyDescent="0.2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</row>
    <row r="2019" spans="1:26" x14ac:dyDescent="0.2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</row>
    <row r="2020" spans="1:26" x14ac:dyDescent="0.2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</row>
    <row r="2021" spans="1:26" x14ac:dyDescent="0.2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</row>
    <row r="2022" spans="1:26" x14ac:dyDescent="0.2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</row>
    <row r="2023" spans="1:26" x14ac:dyDescent="0.2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</row>
    <row r="2024" spans="1:26" x14ac:dyDescent="0.2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</row>
    <row r="2025" spans="1:26" x14ac:dyDescent="0.2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</row>
    <row r="2026" spans="1:26" x14ac:dyDescent="0.2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</row>
    <row r="2027" spans="1:26" x14ac:dyDescent="0.2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</row>
    <row r="2028" spans="1:26" x14ac:dyDescent="0.2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</row>
    <row r="2029" spans="1:26" x14ac:dyDescent="0.2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</row>
    <row r="2030" spans="1:26" x14ac:dyDescent="0.2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</row>
    <row r="2031" spans="1:26" x14ac:dyDescent="0.2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</row>
    <row r="2032" spans="1:26" x14ac:dyDescent="0.2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</row>
    <row r="2033" spans="1:26" x14ac:dyDescent="0.2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</row>
    <row r="2034" spans="1:26" x14ac:dyDescent="0.2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</row>
    <row r="2035" spans="1:26" x14ac:dyDescent="0.2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</row>
    <row r="2036" spans="1:26" x14ac:dyDescent="0.2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</row>
    <row r="2037" spans="1:26" x14ac:dyDescent="0.2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</row>
    <row r="2038" spans="1:26" x14ac:dyDescent="0.2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</row>
    <row r="2039" spans="1:26" x14ac:dyDescent="0.2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</row>
    <row r="2040" spans="1:26" x14ac:dyDescent="0.2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</row>
    <row r="2041" spans="1:26" x14ac:dyDescent="0.2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</row>
    <row r="2042" spans="1:26" x14ac:dyDescent="0.2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</row>
    <row r="2043" spans="1:26" x14ac:dyDescent="0.2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</row>
    <row r="2044" spans="1:26" x14ac:dyDescent="0.2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</row>
    <row r="2045" spans="1:26" x14ac:dyDescent="0.2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</row>
    <row r="2046" spans="1:26" x14ac:dyDescent="0.2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</row>
    <row r="2047" spans="1:26" x14ac:dyDescent="0.2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</row>
    <row r="2048" spans="1:26" x14ac:dyDescent="0.2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</row>
    <row r="2049" spans="1:26" x14ac:dyDescent="0.2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</row>
    <row r="2050" spans="1:26" x14ac:dyDescent="0.2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</row>
    <row r="2051" spans="1:26" x14ac:dyDescent="0.2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</row>
    <row r="2052" spans="1:26" x14ac:dyDescent="0.2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</row>
    <row r="2053" spans="1:26" x14ac:dyDescent="0.2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</row>
    <row r="2054" spans="1:26" x14ac:dyDescent="0.2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</row>
    <row r="2055" spans="1:26" x14ac:dyDescent="0.2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</row>
    <row r="2056" spans="1:26" x14ac:dyDescent="0.2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</row>
    <row r="2057" spans="1:26" x14ac:dyDescent="0.2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</row>
    <row r="2058" spans="1:26" x14ac:dyDescent="0.2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</row>
    <row r="2059" spans="1:26" x14ac:dyDescent="0.2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</row>
    <row r="2060" spans="1:26" x14ac:dyDescent="0.2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</row>
    <row r="2061" spans="1:26" x14ac:dyDescent="0.2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</row>
    <row r="2062" spans="1:26" x14ac:dyDescent="0.2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</row>
    <row r="2063" spans="1:26" x14ac:dyDescent="0.2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</row>
    <row r="2064" spans="1:26" x14ac:dyDescent="0.2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</row>
    <row r="2065" spans="1:26" x14ac:dyDescent="0.2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</row>
    <row r="2066" spans="1:26" x14ac:dyDescent="0.2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</row>
    <row r="2067" spans="1:26" x14ac:dyDescent="0.2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</row>
    <row r="2068" spans="1:26" x14ac:dyDescent="0.2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</row>
    <row r="2069" spans="1:26" x14ac:dyDescent="0.2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</row>
    <row r="2070" spans="1:26" x14ac:dyDescent="0.2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</row>
    <row r="2071" spans="1:26" x14ac:dyDescent="0.2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</row>
    <row r="2072" spans="1:26" x14ac:dyDescent="0.2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</row>
    <row r="2073" spans="1:26" x14ac:dyDescent="0.2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</row>
    <row r="2074" spans="1:26" x14ac:dyDescent="0.2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</row>
    <row r="2075" spans="1:26" x14ac:dyDescent="0.2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</row>
    <row r="2076" spans="1:26" x14ac:dyDescent="0.2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</row>
    <row r="2077" spans="1:26" x14ac:dyDescent="0.2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</row>
    <row r="2078" spans="1:26" x14ac:dyDescent="0.2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</row>
    <row r="2079" spans="1:26" x14ac:dyDescent="0.2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</row>
    <row r="2080" spans="1:26" x14ac:dyDescent="0.2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</row>
    <row r="2081" spans="1:26" x14ac:dyDescent="0.2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</row>
    <row r="2082" spans="1:26" x14ac:dyDescent="0.2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</row>
    <row r="2083" spans="1:26" x14ac:dyDescent="0.2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</row>
    <row r="2084" spans="1:26" x14ac:dyDescent="0.2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</row>
    <row r="2085" spans="1:26" x14ac:dyDescent="0.2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</row>
    <row r="2086" spans="1:26" x14ac:dyDescent="0.2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</row>
    <row r="2087" spans="1:26" x14ac:dyDescent="0.2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</row>
    <row r="2088" spans="1:26" x14ac:dyDescent="0.2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</row>
    <row r="2089" spans="1:26" x14ac:dyDescent="0.2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</row>
    <row r="2090" spans="1:26" x14ac:dyDescent="0.2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</row>
    <row r="2091" spans="1:26" x14ac:dyDescent="0.2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</row>
    <row r="2092" spans="1:26" x14ac:dyDescent="0.2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</row>
    <row r="2093" spans="1:26" x14ac:dyDescent="0.2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</row>
    <row r="2094" spans="1:26" x14ac:dyDescent="0.2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</row>
    <row r="2095" spans="1:26" x14ac:dyDescent="0.2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</row>
    <row r="2096" spans="1:26" x14ac:dyDescent="0.2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</row>
    <row r="2097" spans="1:26" x14ac:dyDescent="0.2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</row>
    <row r="2098" spans="1:26" x14ac:dyDescent="0.2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</row>
    <row r="2099" spans="1:26" x14ac:dyDescent="0.2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</row>
    <row r="2100" spans="1:26" x14ac:dyDescent="0.2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</row>
    <row r="2101" spans="1:26" x14ac:dyDescent="0.2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</row>
    <row r="2102" spans="1:26" x14ac:dyDescent="0.2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</row>
    <row r="2103" spans="1:26" x14ac:dyDescent="0.2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</row>
    <row r="2104" spans="1:26" x14ac:dyDescent="0.2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</row>
    <row r="2105" spans="1:26" x14ac:dyDescent="0.2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</row>
    <row r="2106" spans="1:26" x14ac:dyDescent="0.2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</row>
    <row r="2107" spans="1:26" x14ac:dyDescent="0.2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</row>
    <row r="2108" spans="1:26" x14ac:dyDescent="0.2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</row>
    <row r="2109" spans="1:26" x14ac:dyDescent="0.2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</row>
    <row r="2110" spans="1:26" x14ac:dyDescent="0.2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</row>
    <row r="2111" spans="1:26" x14ac:dyDescent="0.2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</row>
    <row r="2112" spans="1:26" x14ac:dyDescent="0.2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</row>
    <row r="2113" spans="1:26" x14ac:dyDescent="0.2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</row>
    <row r="2114" spans="1:26" x14ac:dyDescent="0.2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</row>
    <row r="2115" spans="1:26" x14ac:dyDescent="0.2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</row>
    <row r="2116" spans="1:26" x14ac:dyDescent="0.2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</row>
    <row r="2117" spans="1:26" x14ac:dyDescent="0.2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</row>
    <row r="2118" spans="1:26" x14ac:dyDescent="0.2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</row>
    <row r="2119" spans="1:26" x14ac:dyDescent="0.2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</row>
    <row r="2120" spans="1:26" x14ac:dyDescent="0.2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</row>
    <row r="2121" spans="1:26" x14ac:dyDescent="0.2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</row>
    <row r="2122" spans="1:26" x14ac:dyDescent="0.2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</row>
    <row r="2123" spans="1:26" x14ac:dyDescent="0.2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</row>
    <row r="2124" spans="1:26" x14ac:dyDescent="0.2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</row>
    <row r="2125" spans="1:26" x14ac:dyDescent="0.2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</row>
    <row r="2126" spans="1:26" x14ac:dyDescent="0.2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</row>
    <row r="2127" spans="1:26" x14ac:dyDescent="0.2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</row>
    <row r="2128" spans="1:26" x14ac:dyDescent="0.2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</row>
    <row r="2129" spans="1:26" x14ac:dyDescent="0.2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</row>
    <row r="2130" spans="1:26" x14ac:dyDescent="0.2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</row>
    <row r="2131" spans="1:26" x14ac:dyDescent="0.2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</row>
    <row r="2132" spans="1:26" x14ac:dyDescent="0.2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</row>
    <row r="2133" spans="1:26" x14ac:dyDescent="0.2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</row>
    <row r="2134" spans="1:26" x14ac:dyDescent="0.2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</row>
    <row r="2135" spans="1:26" x14ac:dyDescent="0.2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</row>
    <row r="2136" spans="1:26" x14ac:dyDescent="0.2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</row>
    <row r="2137" spans="1:26" x14ac:dyDescent="0.2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</row>
    <row r="2138" spans="1:26" x14ac:dyDescent="0.2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</row>
    <row r="2139" spans="1:26" x14ac:dyDescent="0.2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</row>
    <row r="2140" spans="1:26" x14ac:dyDescent="0.2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</row>
    <row r="2141" spans="1:26" x14ac:dyDescent="0.2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</row>
    <row r="2142" spans="1:26" x14ac:dyDescent="0.2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</row>
    <row r="2143" spans="1:26" x14ac:dyDescent="0.2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</row>
    <row r="2144" spans="1:26" x14ac:dyDescent="0.2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</row>
    <row r="2145" spans="1:26" x14ac:dyDescent="0.2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</row>
    <row r="2146" spans="1:26" x14ac:dyDescent="0.2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</row>
    <row r="2147" spans="1:26" x14ac:dyDescent="0.2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</row>
    <row r="2148" spans="1:26" x14ac:dyDescent="0.2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</row>
    <row r="2149" spans="1:26" x14ac:dyDescent="0.2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</row>
    <row r="2150" spans="1:26" x14ac:dyDescent="0.2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</row>
    <row r="2151" spans="1:26" x14ac:dyDescent="0.2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</row>
    <row r="2152" spans="1:26" x14ac:dyDescent="0.2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</row>
    <row r="2153" spans="1:26" x14ac:dyDescent="0.2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</row>
    <row r="2154" spans="1:26" x14ac:dyDescent="0.2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</row>
    <row r="2155" spans="1:26" x14ac:dyDescent="0.2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</row>
    <row r="2156" spans="1:26" x14ac:dyDescent="0.2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</row>
    <row r="2157" spans="1:26" x14ac:dyDescent="0.2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</row>
    <row r="2158" spans="1:26" x14ac:dyDescent="0.2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</row>
    <row r="2159" spans="1:26" x14ac:dyDescent="0.2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</row>
    <row r="2160" spans="1:26" x14ac:dyDescent="0.2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</row>
    <row r="2161" spans="1:26" x14ac:dyDescent="0.2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</row>
    <row r="2162" spans="1:26" x14ac:dyDescent="0.2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</row>
    <row r="2163" spans="1:26" x14ac:dyDescent="0.2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</row>
    <row r="2164" spans="1:26" x14ac:dyDescent="0.2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</row>
    <row r="2165" spans="1:26" x14ac:dyDescent="0.2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</row>
    <row r="2166" spans="1:26" x14ac:dyDescent="0.2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</row>
    <row r="2167" spans="1:26" x14ac:dyDescent="0.2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</row>
    <row r="2168" spans="1:26" x14ac:dyDescent="0.2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</row>
    <row r="2169" spans="1:26" x14ac:dyDescent="0.2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</row>
    <row r="2170" spans="1:26" x14ac:dyDescent="0.2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</row>
    <row r="2171" spans="1:26" x14ac:dyDescent="0.2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</row>
    <row r="2172" spans="1:26" x14ac:dyDescent="0.2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</row>
    <row r="2173" spans="1:26" x14ac:dyDescent="0.2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</row>
    <row r="2174" spans="1:26" x14ac:dyDescent="0.2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</row>
    <row r="2175" spans="1:26" x14ac:dyDescent="0.2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</row>
    <row r="2176" spans="1:26" x14ac:dyDescent="0.2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</row>
    <row r="2177" spans="1:26" x14ac:dyDescent="0.2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</row>
    <row r="2178" spans="1:26" x14ac:dyDescent="0.2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</row>
    <row r="2179" spans="1:26" x14ac:dyDescent="0.2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</row>
    <row r="2180" spans="1:26" x14ac:dyDescent="0.2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</row>
    <row r="2181" spans="1:26" x14ac:dyDescent="0.2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</row>
    <row r="2182" spans="1:26" x14ac:dyDescent="0.2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</row>
    <row r="2183" spans="1:26" x14ac:dyDescent="0.2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</row>
    <row r="2184" spans="1:26" x14ac:dyDescent="0.2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</row>
    <row r="2185" spans="1:26" x14ac:dyDescent="0.2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18"/>
    </row>
    <row r="2186" spans="1:26" x14ac:dyDescent="0.2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18"/>
    </row>
    <row r="2187" spans="1:26" x14ac:dyDescent="0.2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18"/>
    </row>
    <row r="2188" spans="1:26" x14ac:dyDescent="0.2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18"/>
    </row>
    <row r="2189" spans="1:26" x14ac:dyDescent="0.2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18"/>
    </row>
    <row r="2190" spans="1:26" x14ac:dyDescent="0.2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18"/>
    </row>
    <row r="2191" spans="1:26" x14ac:dyDescent="0.2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18"/>
    </row>
    <row r="2192" spans="1:26" x14ac:dyDescent="0.2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</row>
    <row r="2193" spans="1:26" x14ac:dyDescent="0.2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</row>
    <row r="2194" spans="1:26" x14ac:dyDescent="0.2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</row>
    <row r="2195" spans="1:26" x14ac:dyDescent="0.2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</row>
    <row r="2196" spans="1:26" x14ac:dyDescent="0.2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</row>
    <row r="2197" spans="1:26" x14ac:dyDescent="0.2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</row>
    <row r="2198" spans="1:26" x14ac:dyDescent="0.2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18"/>
    </row>
    <row r="2199" spans="1:26" x14ac:dyDescent="0.2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</row>
    <row r="2200" spans="1:26" x14ac:dyDescent="0.2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</row>
    <row r="2201" spans="1:26" x14ac:dyDescent="0.2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</row>
    <row r="2202" spans="1:26" x14ac:dyDescent="0.2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</row>
    <row r="2203" spans="1:26" x14ac:dyDescent="0.2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18"/>
    </row>
    <row r="2204" spans="1:26" x14ac:dyDescent="0.2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18"/>
    </row>
    <row r="2205" spans="1:26" x14ac:dyDescent="0.2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</row>
    <row r="2206" spans="1:26" x14ac:dyDescent="0.2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18"/>
    </row>
    <row r="2207" spans="1:26" x14ac:dyDescent="0.2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</row>
    <row r="2208" spans="1:26" x14ac:dyDescent="0.2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</row>
    <row r="2209" spans="1:26" x14ac:dyDescent="0.2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18"/>
    </row>
    <row r="2210" spans="1:26" x14ac:dyDescent="0.2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</row>
    <row r="2211" spans="1:26" x14ac:dyDescent="0.2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18"/>
    </row>
    <row r="2212" spans="1:26" x14ac:dyDescent="0.2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</row>
    <row r="2213" spans="1:26" x14ac:dyDescent="0.2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</row>
    <row r="2214" spans="1:26" x14ac:dyDescent="0.2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</row>
    <row r="2215" spans="1:26" x14ac:dyDescent="0.2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</row>
    <row r="2216" spans="1:26" x14ac:dyDescent="0.2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</row>
    <row r="2217" spans="1:26" x14ac:dyDescent="0.2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</row>
    <row r="2218" spans="1:26" x14ac:dyDescent="0.2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</row>
    <row r="2219" spans="1:26" x14ac:dyDescent="0.2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</row>
    <row r="2220" spans="1:26" x14ac:dyDescent="0.2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</row>
    <row r="2221" spans="1:26" x14ac:dyDescent="0.2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</row>
    <row r="2222" spans="1:26" x14ac:dyDescent="0.2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</row>
    <row r="2223" spans="1:26" x14ac:dyDescent="0.2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</row>
    <row r="2224" spans="1:26" x14ac:dyDescent="0.2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</row>
    <row r="2225" spans="1:26" x14ac:dyDescent="0.2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</row>
    <row r="2226" spans="1:26" x14ac:dyDescent="0.2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</row>
    <row r="2227" spans="1:26" x14ac:dyDescent="0.2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</row>
    <row r="2228" spans="1:26" x14ac:dyDescent="0.2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</row>
    <row r="2229" spans="1:26" x14ac:dyDescent="0.2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</row>
    <row r="2230" spans="1:26" x14ac:dyDescent="0.2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</row>
    <row r="2231" spans="1:26" x14ac:dyDescent="0.2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18"/>
    </row>
    <row r="2232" spans="1:26" x14ac:dyDescent="0.2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18"/>
    </row>
    <row r="2233" spans="1:26" x14ac:dyDescent="0.2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</row>
    <row r="2234" spans="1:26" x14ac:dyDescent="0.2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18"/>
    </row>
    <row r="2235" spans="1:26" x14ac:dyDescent="0.2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18"/>
    </row>
    <row r="2236" spans="1:26" x14ac:dyDescent="0.2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</row>
    <row r="2237" spans="1:26" x14ac:dyDescent="0.2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</row>
    <row r="2238" spans="1:26" x14ac:dyDescent="0.2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</row>
    <row r="2239" spans="1:26" x14ac:dyDescent="0.2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</row>
    <row r="2240" spans="1:26" x14ac:dyDescent="0.2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18"/>
    </row>
    <row r="2241" spans="1:26" x14ac:dyDescent="0.2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</row>
    <row r="2242" spans="1:26" x14ac:dyDescent="0.2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18"/>
    </row>
    <row r="2243" spans="1:26" x14ac:dyDescent="0.2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18"/>
    </row>
    <row r="2244" spans="1:26" x14ac:dyDescent="0.2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</row>
    <row r="2245" spans="1:26" x14ac:dyDescent="0.2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</row>
    <row r="2246" spans="1:26" x14ac:dyDescent="0.2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</row>
    <row r="2247" spans="1:26" x14ac:dyDescent="0.2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</row>
    <row r="2248" spans="1:26" x14ac:dyDescent="0.2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18"/>
    </row>
    <row r="2249" spans="1:26" x14ac:dyDescent="0.2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18"/>
    </row>
    <row r="2250" spans="1:26" x14ac:dyDescent="0.2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</row>
    <row r="2251" spans="1:26" x14ac:dyDescent="0.2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</row>
    <row r="2252" spans="1:26" x14ac:dyDescent="0.2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</row>
    <row r="2253" spans="1:26" x14ac:dyDescent="0.2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18"/>
    </row>
    <row r="2254" spans="1:26" x14ac:dyDescent="0.2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18"/>
    </row>
    <row r="2255" spans="1:26" x14ac:dyDescent="0.2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18"/>
    </row>
    <row r="2256" spans="1:26" x14ac:dyDescent="0.2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18"/>
    </row>
    <row r="2257" spans="1:26" x14ac:dyDescent="0.2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18"/>
    </row>
    <row r="2258" spans="1:26" x14ac:dyDescent="0.2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</row>
    <row r="2259" spans="1:26" x14ac:dyDescent="0.2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</row>
    <row r="2260" spans="1:26" x14ac:dyDescent="0.2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</row>
    <row r="2261" spans="1:26" x14ac:dyDescent="0.2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</row>
    <row r="2262" spans="1:26" x14ac:dyDescent="0.2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18"/>
    </row>
    <row r="2263" spans="1:26" x14ac:dyDescent="0.2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18"/>
    </row>
    <row r="2264" spans="1:26" x14ac:dyDescent="0.2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</row>
    <row r="2265" spans="1:26" x14ac:dyDescent="0.2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</row>
    <row r="2266" spans="1:26" x14ac:dyDescent="0.2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</row>
    <row r="2267" spans="1:26" x14ac:dyDescent="0.2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</row>
    <row r="2268" spans="1:26" x14ac:dyDescent="0.2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</row>
    <row r="2269" spans="1:26" x14ac:dyDescent="0.2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18"/>
    </row>
    <row r="2270" spans="1:26" x14ac:dyDescent="0.2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</row>
    <row r="2271" spans="1:26" x14ac:dyDescent="0.2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</row>
    <row r="2272" spans="1:26" x14ac:dyDescent="0.2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</row>
    <row r="2273" spans="1:26" x14ac:dyDescent="0.2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</row>
    <row r="2274" spans="1:26" x14ac:dyDescent="0.2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</row>
    <row r="2275" spans="1:26" x14ac:dyDescent="0.2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</row>
    <row r="2276" spans="1:26" x14ac:dyDescent="0.2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</row>
    <row r="2277" spans="1:26" x14ac:dyDescent="0.2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</row>
    <row r="2278" spans="1:26" x14ac:dyDescent="0.2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</row>
    <row r="2279" spans="1:26" x14ac:dyDescent="0.2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</row>
    <row r="2280" spans="1:26" x14ac:dyDescent="0.2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</row>
    <row r="2281" spans="1:26" x14ac:dyDescent="0.2">
      <c r="A2281" s="18"/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</row>
    <row r="2282" spans="1:26" x14ac:dyDescent="0.2">
      <c r="A2282" s="18"/>
      <c r="B2282" s="18"/>
      <c r="C2282" s="18"/>
      <c r="D2282" s="18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</row>
    <row r="2283" spans="1:26" x14ac:dyDescent="0.2">
      <c r="A2283" s="18"/>
      <c r="B2283" s="18"/>
      <c r="C2283" s="18"/>
      <c r="D2283" s="18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</row>
    <row r="2284" spans="1:26" x14ac:dyDescent="0.2">
      <c r="A2284" s="18"/>
      <c r="B2284" s="18"/>
      <c r="C2284" s="18"/>
      <c r="D2284" s="18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</row>
    <row r="2285" spans="1:26" x14ac:dyDescent="0.2">
      <c r="A2285" s="18"/>
      <c r="B2285" s="18"/>
      <c r="C2285" s="18"/>
      <c r="D2285" s="18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18"/>
    </row>
    <row r="2286" spans="1:26" x14ac:dyDescent="0.2">
      <c r="A2286" s="18"/>
      <c r="B2286" s="18"/>
      <c r="C2286" s="18"/>
      <c r="D2286" s="18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</row>
    <row r="2287" spans="1:26" x14ac:dyDescent="0.2">
      <c r="A2287" s="18"/>
      <c r="B2287" s="18"/>
      <c r="C2287" s="18"/>
      <c r="D2287" s="18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18"/>
    </row>
    <row r="2288" spans="1:26" x14ac:dyDescent="0.2">
      <c r="A2288" s="18"/>
      <c r="B2288" s="18"/>
      <c r="C2288" s="18"/>
      <c r="D2288" s="18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18"/>
    </row>
    <row r="2289" spans="1:26" x14ac:dyDescent="0.2">
      <c r="A2289" s="18"/>
      <c r="B2289" s="18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</row>
    <row r="2290" spans="1:26" x14ac:dyDescent="0.2">
      <c r="A2290" s="18"/>
      <c r="B2290" s="18"/>
      <c r="C2290" s="18"/>
      <c r="D2290" s="18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</row>
    <row r="2291" spans="1:26" x14ac:dyDescent="0.2">
      <c r="A2291" s="18"/>
      <c r="B2291" s="18"/>
      <c r="C2291" s="18"/>
      <c r="D2291" s="18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18"/>
    </row>
    <row r="2292" spans="1:26" x14ac:dyDescent="0.2">
      <c r="A2292" s="18"/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18"/>
    </row>
    <row r="2293" spans="1:26" x14ac:dyDescent="0.2">
      <c r="A2293" s="18"/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</row>
    <row r="2294" spans="1:26" x14ac:dyDescent="0.2">
      <c r="A2294" s="18"/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18"/>
    </row>
    <row r="2295" spans="1:26" x14ac:dyDescent="0.2">
      <c r="A2295" s="18"/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</row>
    <row r="2296" spans="1:26" x14ac:dyDescent="0.2">
      <c r="A2296" s="18"/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</row>
    <row r="2297" spans="1:26" x14ac:dyDescent="0.2">
      <c r="A2297" s="18"/>
      <c r="B2297" s="18"/>
      <c r="C2297" s="18"/>
      <c r="D2297" s="18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</row>
    <row r="2298" spans="1:26" x14ac:dyDescent="0.2">
      <c r="A2298" s="18"/>
      <c r="B2298" s="18"/>
      <c r="C2298" s="18"/>
      <c r="D2298" s="18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</row>
    <row r="2299" spans="1:26" x14ac:dyDescent="0.2">
      <c r="A2299" s="18"/>
      <c r="B2299" s="18"/>
      <c r="C2299" s="18"/>
      <c r="D2299" s="18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</row>
    <row r="2300" spans="1:26" x14ac:dyDescent="0.2">
      <c r="A2300" s="18"/>
      <c r="B2300" s="18"/>
      <c r="C2300" s="18"/>
      <c r="D2300" s="18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</row>
    <row r="2301" spans="1:26" x14ac:dyDescent="0.2">
      <c r="A2301" s="18"/>
      <c r="B2301" s="18"/>
      <c r="C2301" s="18"/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</row>
    <row r="2302" spans="1:26" x14ac:dyDescent="0.2">
      <c r="A2302" s="18"/>
      <c r="B2302" s="18"/>
      <c r="C2302" s="18"/>
      <c r="D2302" s="18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</row>
    <row r="2303" spans="1:26" x14ac:dyDescent="0.2">
      <c r="A2303" s="18"/>
      <c r="B2303" s="18"/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18"/>
    </row>
    <row r="2304" spans="1:26" x14ac:dyDescent="0.2">
      <c r="A2304" s="18"/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</row>
    <row r="2305" spans="1:26" x14ac:dyDescent="0.2">
      <c r="A2305" s="18"/>
      <c r="B2305" s="18"/>
      <c r="C2305" s="18"/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</row>
    <row r="2306" spans="1:26" x14ac:dyDescent="0.2">
      <c r="A2306" s="18"/>
      <c r="B2306" s="18"/>
      <c r="C2306" s="18"/>
      <c r="D2306" s="18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</row>
    <row r="2307" spans="1:26" x14ac:dyDescent="0.2">
      <c r="A2307" s="18"/>
      <c r="B2307" s="18"/>
      <c r="C2307" s="18"/>
      <c r="D2307" s="18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18"/>
    </row>
    <row r="2308" spans="1:26" x14ac:dyDescent="0.2">
      <c r="A2308" s="18"/>
      <c r="B2308" s="18"/>
      <c r="C2308" s="18"/>
      <c r="D2308" s="18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18"/>
    </row>
    <row r="2309" spans="1:26" x14ac:dyDescent="0.2">
      <c r="A2309" s="18"/>
      <c r="B2309" s="18"/>
      <c r="C2309" s="18"/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</row>
    <row r="2310" spans="1:26" x14ac:dyDescent="0.2">
      <c r="A2310" s="18"/>
      <c r="B2310" s="18"/>
      <c r="C2310" s="18"/>
      <c r="D2310" s="18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</row>
    <row r="2311" spans="1:26" x14ac:dyDescent="0.2">
      <c r="A2311" s="18"/>
      <c r="B2311" s="18"/>
      <c r="C2311" s="18"/>
      <c r="D2311" s="18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</row>
    <row r="2312" spans="1:26" x14ac:dyDescent="0.2">
      <c r="A2312" s="18"/>
      <c r="B2312" s="18"/>
      <c r="C2312" s="18"/>
      <c r="D2312" s="18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</row>
    <row r="2313" spans="1:26" x14ac:dyDescent="0.2">
      <c r="A2313" s="18"/>
      <c r="B2313" s="18"/>
      <c r="C2313" s="18"/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</row>
    <row r="2314" spans="1:26" x14ac:dyDescent="0.2">
      <c r="A2314" s="18"/>
      <c r="B2314" s="18"/>
      <c r="C2314" s="18"/>
      <c r="D2314" s="18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</row>
    <row r="2315" spans="1:26" x14ac:dyDescent="0.2">
      <c r="A2315" s="18"/>
      <c r="B2315" s="18"/>
      <c r="C2315" s="18"/>
      <c r="D2315" s="18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</row>
    <row r="2316" spans="1:26" x14ac:dyDescent="0.2">
      <c r="A2316" s="18"/>
      <c r="B2316" s="18"/>
      <c r="C2316" s="18"/>
      <c r="D2316" s="18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</row>
    <row r="2317" spans="1:26" x14ac:dyDescent="0.2">
      <c r="A2317" s="18"/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</row>
    <row r="2318" spans="1:26" x14ac:dyDescent="0.2">
      <c r="A2318" s="18"/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</row>
    <row r="2319" spans="1:26" x14ac:dyDescent="0.2">
      <c r="A2319" s="18"/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</row>
    <row r="2320" spans="1:26" x14ac:dyDescent="0.2">
      <c r="A2320" s="18"/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</row>
    <row r="2321" spans="1:26" x14ac:dyDescent="0.2">
      <c r="A2321" s="18"/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</row>
    <row r="2322" spans="1:26" x14ac:dyDescent="0.2">
      <c r="A2322" s="18"/>
      <c r="B2322" s="18"/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</row>
    <row r="2323" spans="1:26" x14ac:dyDescent="0.2">
      <c r="A2323" s="18"/>
      <c r="B2323" s="18"/>
      <c r="C2323" s="18"/>
      <c r="D2323" s="18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</row>
    <row r="2324" spans="1:26" x14ac:dyDescent="0.2">
      <c r="A2324" s="18"/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</row>
    <row r="2325" spans="1:26" x14ac:dyDescent="0.2">
      <c r="A2325" s="18"/>
      <c r="B2325" s="18"/>
      <c r="C2325" s="18"/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</row>
    <row r="2326" spans="1:26" x14ac:dyDescent="0.2">
      <c r="A2326" s="18"/>
      <c r="B2326" s="18"/>
      <c r="C2326" s="18"/>
      <c r="D2326" s="18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</row>
    <row r="2327" spans="1:26" x14ac:dyDescent="0.2">
      <c r="A2327" s="18"/>
      <c r="B2327" s="18"/>
      <c r="C2327" s="18"/>
      <c r="D2327" s="18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</row>
    <row r="2328" spans="1:26" x14ac:dyDescent="0.2">
      <c r="A2328" s="18"/>
      <c r="B2328" s="18"/>
      <c r="C2328" s="18"/>
      <c r="D2328" s="18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</row>
    <row r="2329" spans="1:26" x14ac:dyDescent="0.2">
      <c r="A2329" s="18"/>
      <c r="B2329" s="18"/>
      <c r="C2329" s="18"/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</row>
    <row r="2330" spans="1:26" x14ac:dyDescent="0.2">
      <c r="A2330" s="18"/>
      <c r="B2330" s="18"/>
      <c r="C2330" s="18"/>
      <c r="D2330" s="18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</row>
    <row r="2331" spans="1:26" x14ac:dyDescent="0.2">
      <c r="A2331" s="18"/>
      <c r="B2331" s="18"/>
      <c r="C2331" s="18"/>
      <c r="D2331" s="18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</row>
    <row r="2332" spans="1:26" x14ac:dyDescent="0.2">
      <c r="A2332" s="18"/>
      <c r="B2332" s="18"/>
      <c r="C2332" s="18"/>
      <c r="D2332" s="18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</row>
    <row r="2333" spans="1:26" x14ac:dyDescent="0.2">
      <c r="A2333" s="18"/>
      <c r="B2333" s="18"/>
      <c r="C2333" s="18"/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</row>
    <row r="2334" spans="1:26" x14ac:dyDescent="0.2">
      <c r="A2334" s="18"/>
      <c r="B2334" s="18"/>
      <c r="C2334" s="18"/>
      <c r="D2334" s="18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</row>
    <row r="2335" spans="1:26" x14ac:dyDescent="0.2">
      <c r="A2335" s="18"/>
      <c r="B2335" s="18"/>
      <c r="C2335" s="18"/>
      <c r="D2335" s="18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</row>
    <row r="2336" spans="1:26" x14ac:dyDescent="0.2">
      <c r="A2336" s="18"/>
      <c r="B2336" s="18"/>
      <c r="C2336" s="18"/>
      <c r="D2336" s="18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</row>
    <row r="2337" spans="1:26" x14ac:dyDescent="0.2">
      <c r="A2337" s="18"/>
      <c r="B2337" s="18"/>
      <c r="C2337" s="18"/>
      <c r="D2337" s="18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</row>
    <row r="2338" spans="1:26" x14ac:dyDescent="0.2">
      <c r="A2338" s="18"/>
      <c r="B2338" s="18"/>
      <c r="C2338" s="18"/>
      <c r="D2338" s="18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</row>
    <row r="2339" spans="1:26" x14ac:dyDescent="0.2">
      <c r="A2339" s="18"/>
      <c r="B2339" s="18"/>
      <c r="C2339" s="18"/>
      <c r="D2339" s="18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</row>
    <row r="2340" spans="1:26" x14ac:dyDescent="0.2">
      <c r="A2340" s="18"/>
      <c r="B2340" s="18"/>
      <c r="C2340" s="18"/>
      <c r="D2340" s="18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</row>
    <row r="2341" spans="1:26" x14ac:dyDescent="0.2">
      <c r="A2341" s="18"/>
      <c r="B2341" s="18"/>
      <c r="C2341" s="18"/>
      <c r="D2341" s="18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</row>
    <row r="2342" spans="1:26" x14ac:dyDescent="0.2">
      <c r="A2342" s="18"/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</row>
    <row r="2343" spans="1:26" x14ac:dyDescent="0.2">
      <c r="A2343" s="18"/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</row>
    <row r="2344" spans="1:26" x14ac:dyDescent="0.2">
      <c r="A2344" s="18"/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</row>
    <row r="2345" spans="1:26" x14ac:dyDescent="0.2">
      <c r="A2345" s="18"/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</row>
    <row r="2346" spans="1:26" x14ac:dyDescent="0.2">
      <c r="A2346" s="18"/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</row>
    <row r="2347" spans="1:26" x14ac:dyDescent="0.2">
      <c r="A2347" s="18"/>
      <c r="B2347" s="18"/>
      <c r="C2347" s="18"/>
      <c r="D2347" s="18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</row>
    <row r="2348" spans="1:26" x14ac:dyDescent="0.2">
      <c r="A2348" s="18"/>
      <c r="B2348" s="18"/>
      <c r="C2348" s="18"/>
      <c r="D2348" s="18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</row>
    <row r="2349" spans="1:26" x14ac:dyDescent="0.2">
      <c r="A2349" s="18"/>
      <c r="B2349" s="18"/>
      <c r="C2349" s="18"/>
      <c r="D2349" s="18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</row>
    <row r="2350" spans="1:26" x14ac:dyDescent="0.2">
      <c r="A2350" s="18"/>
      <c r="B2350" s="18"/>
      <c r="C2350" s="18"/>
      <c r="D2350" s="18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</row>
    <row r="2351" spans="1:26" x14ac:dyDescent="0.2">
      <c r="A2351" s="18"/>
      <c r="B2351" s="18"/>
      <c r="C2351" s="18"/>
      <c r="D2351" s="18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</row>
    <row r="2352" spans="1:26" x14ac:dyDescent="0.2">
      <c r="A2352" s="18"/>
      <c r="B2352" s="18"/>
      <c r="C2352" s="18"/>
      <c r="D2352" s="18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</row>
    <row r="2353" spans="1:26" x14ac:dyDescent="0.2">
      <c r="A2353" s="18"/>
      <c r="B2353" s="18"/>
      <c r="C2353" s="18"/>
      <c r="D2353" s="18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</row>
    <row r="2354" spans="1:26" x14ac:dyDescent="0.2">
      <c r="A2354" s="18"/>
      <c r="B2354" s="18"/>
      <c r="C2354" s="18"/>
      <c r="D2354" s="18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</row>
    <row r="2355" spans="1:26" x14ac:dyDescent="0.2">
      <c r="A2355" s="18"/>
      <c r="B2355" s="18"/>
      <c r="C2355" s="18"/>
      <c r="D2355" s="18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</row>
    <row r="2356" spans="1:26" x14ac:dyDescent="0.2">
      <c r="A2356" s="18"/>
      <c r="B2356" s="18"/>
      <c r="C2356" s="18"/>
      <c r="D2356" s="18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</row>
    <row r="2357" spans="1:26" x14ac:dyDescent="0.2">
      <c r="A2357" s="18"/>
      <c r="B2357" s="18"/>
      <c r="C2357" s="18"/>
      <c r="D2357" s="18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</row>
    <row r="2358" spans="1:26" x14ac:dyDescent="0.2">
      <c r="A2358" s="18"/>
      <c r="B2358" s="18"/>
      <c r="C2358" s="18"/>
      <c r="D2358" s="18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</row>
    <row r="2359" spans="1:26" x14ac:dyDescent="0.2">
      <c r="A2359" s="18"/>
      <c r="B2359" s="18"/>
      <c r="C2359" s="18"/>
      <c r="D2359" s="18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18"/>
    </row>
    <row r="2360" spans="1:26" x14ac:dyDescent="0.2">
      <c r="A2360" s="18"/>
      <c r="B2360" s="18"/>
      <c r="C2360" s="18"/>
      <c r="D2360" s="18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18"/>
    </row>
    <row r="2361" spans="1:26" x14ac:dyDescent="0.2">
      <c r="A2361" s="18"/>
      <c r="B2361" s="18"/>
      <c r="C2361" s="18"/>
      <c r="D2361" s="18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18"/>
    </row>
    <row r="2362" spans="1:26" x14ac:dyDescent="0.2">
      <c r="A2362" s="18"/>
      <c r="B2362" s="18"/>
      <c r="C2362" s="18"/>
      <c r="D2362" s="18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18"/>
    </row>
    <row r="2363" spans="1:26" x14ac:dyDescent="0.2">
      <c r="A2363" s="18"/>
      <c r="B2363" s="18"/>
      <c r="C2363" s="18"/>
      <c r="D2363" s="18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18"/>
    </row>
    <row r="2364" spans="1:26" x14ac:dyDescent="0.2">
      <c r="A2364" s="18"/>
      <c r="B2364" s="18"/>
      <c r="C2364" s="18"/>
      <c r="D2364" s="18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</row>
    <row r="2365" spans="1:26" x14ac:dyDescent="0.2">
      <c r="A2365" s="18"/>
      <c r="B2365" s="18"/>
      <c r="C2365" s="18"/>
      <c r="D2365" s="18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</row>
    <row r="2366" spans="1:26" x14ac:dyDescent="0.2">
      <c r="A2366" s="18"/>
      <c r="B2366" s="18"/>
      <c r="C2366" s="18"/>
      <c r="D2366" s="18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</row>
    <row r="2367" spans="1:26" x14ac:dyDescent="0.2">
      <c r="A2367" s="18"/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18"/>
    </row>
    <row r="2368" spans="1:26" x14ac:dyDescent="0.2">
      <c r="A2368" s="18"/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18"/>
    </row>
    <row r="2369" spans="1:26" x14ac:dyDescent="0.2">
      <c r="A2369" s="18"/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18"/>
    </row>
    <row r="2370" spans="1:26" x14ac:dyDescent="0.2">
      <c r="A2370" s="18"/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18"/>
    </row>
    <row r="2371" spans="1:26" x14ac:dyDescent="0.2">
      <c r="A2371" s="18"/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</row>
    <row r="2372" spans="1:26" x14ac:dyDescent="0.2">
      <c r="A2372" s="18"/>
      <c r="B2372" s="18"/>
      <c r="C2372" s="18"/>
      <c r="D2372" s="18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</row>
    <row r="2373" spans="1:26" x14ac:dyDescent="0.2">
      <c r="A2373" s="18"/>
      <c r="B2373" s="18"/>
      <c r="C2373" s="18"/>
      <c r="D2373" s="18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18"/>
    </row>
    <row r="2374" spans="1:26" x14ac:dyDescent="0.2">
      <c r="A2374" s="18"/>
      <c r="B2374" s="18"/>
      <c r="C2374" s="18"/>
      <c r="D2374" s="18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</row>
    <row r="2375" spans="1:26" x14ac:dyDescent="0.2">
      <c r="A2375" s="18"/>
      <c r="B2375" s="18"/>
      <c r="C2375" s="18"/>
      <c r="D2375" s="18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</row>
    <row r="2376" spans="1:26" x14ac:dyDescent="0.2">
      <c r="A2376" s="18"/>
      <c r="B2376" s="18"/>
      <c r="C2376" s="18"/>
      <c r="D2376" s="18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18"/>
    </row>
    <row r="2377" spans="1:26" x14ac:dyDescent="0.2">
      <c r="A2377" s="18"/>
      <c r="B2377" s="18"/>
      <c r="C2377" s="18"/>
      <c r="D2377" s="18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18"/>
    </row>
    <row r="2378" spans="1:26" x14ac:dyDescent="0.2">
      <c r="A2378" s="18"/>
      <c r="B2378" s="18"/>
      <c r="C2378" s="18"/>
      <c r="D2378" s="18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</row>
    <row r="2379" spans="1:26" x14ac:dyDescent="0.2">
      <c r="A2379" s="18"/>
      <c r="B2379" s="18"/>
      <c r="C2379" s="18"/>
      <c r="D2379" s="18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18"/>
    </row>
    <row r="2380" spans="1:26" x14ac:dyDescent="0.2">
      <c r="A2380" s="18"/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18"/>
    </row>
    <row r="2381" spans="1:26" x14ac:dyDescent="0.2">
      <c r="A2381" s="18"/>
      <c r="B2381" s="18"/>
      <c r="C2381" s="18"/>
      <c r="D2381" s="18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</row>
    <row r="2382" spans="1:26" x14ac:dyDescent="0.2">
      <c r="A2382" s="18"/>
      <c r="B2382" s="18"/>
      <c r="C2382" s="18"/>
      <c r="D2382" s="18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</row>
    <row r="2383" spans="1:26" x14ac:dyDescent="0.2">
      <c r="A2383" s="18"/>
      <c r="B2383" s="18"/>
      <c r="C2383" s="18"/>
      <c r="D2383" s="18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18"/>
    </row>
    <row r="2384" spans="1:26" x14ac:dyDescent="0.2">
      <c r="A2384" s="18"/>
      <c r="B2384" s="18"/>
      <c r="C2384" s="18"/>
      <c r="D2384" s="18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18"/>
    </row>
    <row r="2385" spans="1:26" x14ac:dyDescent="0.2">
      <c r="A2385" s="18"/>
      <c r="B2385" s="18"/>
      <c r="C2385" s="18"/>
      <c r="D2385" s="18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18"/>
    </row>
    <row r="2386" spans="1:26" x14ac:dyDescent="0.2">
      <c r="A2386" s="18"/>
      <c r="B2386" s="18"/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</row>
    <row r="2387" spans="1:26" x14ac:dyDescent="0.2">
      <c r="A2387" s="18"/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</row>
    <row r="2388" spans="1:26" x14ac:dyDescent="0.2">
      <c r="A2388" s="18"/>
      <c r="B2388" s="18"/>
      <c r="C2388" s="18"/>
      <c r="D2388" s="18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</row>
    <row r="2389" spans="1:26" x14ac:dyDescent="0.2">
      <c r="A2389" s="18"/>
      <c r="B2389" s="18"/>
      <c r="C2389" s="18"/>
      <c r="D2389" s="18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</row>
    <row r="2390" spans="1:26" x14ac:dyDescent="0.2">
      <c r="A2390" s="18"/>
      <c r="B2390" s="18"/>
      <c r="C2390" s="18"/>
      <c r="D2390" s="18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</row>
    <row r="2391" spans="1:26" x14ac:dyDescent="0.2">
      <c r="A2391" s="18"/>
      <c r="B2391" s="18"/>
      <c r="C2391" s="18"/>
      <c r="D2391" s="18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</row>
    <row r="2392" spans="1:26" x14ac:dyDescent="0.2">
      <c r="A2392" s="18"/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</row>
    <row r="2393" spans="1:26" x14ac:dyDescent="0.2">
      <c r="A2393" s="18"/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</row>
    <row r="2394" spans="1:26" x14ac:dyDescent="0.2">
      <c r="A2394" s="18"/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</row>
    <row r="2395" spans="1:26" x14ac:dyDescent="0.2">
      <c r="A2395" s="18"/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</row>
    <row r="2396" spans="1:26" x14ac:dyDescent="0.2">
      <c r="A2396" s="18"/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</row>
    <row r="2397" spans="1:26" x14ac:dyDescent="0.2">
      <c r="A2397" s="18"/>
      <c r="B2397" s="18"/>
      <c r="C2397" s="18"/>
      <c r="D2397" s="18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</row>
    <row r="2398" spans="1:26" x14ac:dyDescent="0.2">
      <c r="A2398" s="18"/>
      <c r="B2398" s="18"/>
      <c r="C2398" s="18"/>
      <c r="D2398" s="18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</row>
    <row r="2399" spans="1:26" x14ac:dyDescent="0.2">
      <c r="A2399" s="18"/>
      <c r="B2399" s="18"/>
      <c r="C2399" s="18"/>
      <c r="D2399" s="18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18"/>
    </row>
    <row r="2400" spans="1:26" x14ac:dyDescent="0.2">
      <c r="A2400" s="18"/>
      <c r="B2400" s="18"/>
      <c r="C2400" s="18"/>
      <c r="D2400" s="18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</row>
    <row r="2401" spans="1:26" x14ac:dyDescent="0.2">
      <c r="A2401" s="18"/>
      <c r="B2401" s="18"/>
      <c r="C2401" s="18"/>
      <c r="D2401" s="18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18"/>
    </row>
    <row r="2402" spans="1:26" x14ac:dyDescent="0.2">
      <c r="A2402" s="18"/>
      <c r="B2402" s="18"/>
      <c r="C2402" s="18"/>
      <c r="D2402" s="18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18"/>
    </row>
    <row r="2403" spans="1:26" x14ac:dyDescent="0.2">
      <c r="A2403" s="18"/>
      <c r="B2403" s="18"/>
      <c r="C2403" s="18"/>
      <c r="D2403" s="18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</row>
    <row r="2404" spans="1:26" x14ac:dyDescent="0.2">
      <c r="A2404" s="18"/>
      <c r="B2404" s="18"/>
      <c r="C2404" s="18"/>
      <c r="D2404" s="18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18"/>
    </row>
    <row r="2405" spans="1:26" x14ac:dyDescent="0.2">
      <c r="A2405" s="18"/>
      <c r="B2405" s="18"/>
      <c r="C2405" s="18"/>
      <c r="D2405" s="18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18"/>
    </row>
    <row r="2406" spans="1:26" x14ac:dyDescent="0.2">
      <c r="A2406" s="18"/>
      <c r="B2406" s="18"/>
      <c r="C2406" s="18"/>
      <c r="D2406" s="18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18"/>
    </row>
    <row r="2407" spans="1:26" x14ac:dyDescent="0.2">
      <c r="A2407" s="18"/>
      <c r="B2407" s="18"/>
      <c r="C2407" s="18"/>
      <c r="D2407" s="18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18"/>
    </row>
    <row r="2408" spans="1:26" x14ac:dyDescent="0.2">
      <c r="A2408" s="18"/>
      <c r="B2408" s="18"/>
      <c r="C2408" s="18"/>
      <c r="D2408" s="18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18"/>
    </row>
    <row r="2409" spans="1:26" x14ac:dyDescent="0.2">
      <c r="A2409" s="18"/>
      <c r="B2409" s="18"/>
      <c r="C2409" s="18"/>
      <c r="D2409" s="18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18"/>
    </row>
    <row r="2410" spans="1:26" x14ac:dyDescent="0.2">
      <c r="A2410" s="18"/>
      <c r="B2410" s="18"/>
      <c r="C2410" s="18"/>
      <c r="D2410" s="18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</row>
    <row r="2411" spans="1:26" x14ac:dyDescent="0.2">
      <c r="A2411" s="18"/>
      <c r="B2411" s="18"/>
      <c r="C2411" s="18"/>
      <c r="D2411" s="18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</row>
    <row r="2412" spans="1:26" x14ac:dyDescent="0.2">
      <c r="A2412" s="18"/>
      <c r="B2412" s="18"/>
      <c r="C2412" s="18"/>
      <c r="D2412" s="18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</row>
    <row r="2413" spans="1:26" x14ac:dyDescent="0.2">
      <c r="A2413" s="18"/>
      <c r="B2413" s="18"/>
      <c r="C2413" s="18"/>
      <c r="D2413" s="18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</row>
    <row r="2414" spans="1:26" x14ac:dyDescent="0.2">
      <c r="A2414" s="18"/>
      <c r="B2414" s="18"/>
      <c r="C2414" s="18"/>
      <c r="D2414" s="18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</row>
    <row r="2415" spans="1:26" x14ac:dyDescent="0.2">
      <c r="A2415" s="18"/>
      <c r="B2415" s="18"/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18"/>
    </row>
    <row r="2416" spans="1:26" x14ac:dyDescent="0.2">
      <c r="A2416" s="18"/>
      <c r="B2416" s="18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18"/>
    </row>
    <row r="2417" spans="1:26" x14ac:dyDescent="0.2">
      <c r="A2417" s="18"/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</row>
    <row r="2418" spans="1:26" x14ac:dyDescent="0.2">
      <c r="A2418" s="18"/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18"/>
    </row>
    <row r="2419" spans="1:26" x14ac:dyDescent="0.2">
      <c r="A2419" s="18"/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18"/>
    </row>
    <row r="2420" spans="1:26" x14ac:dyDescent="0.2">
      <c r="A2420" s="18"/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</row>
    <row r="2421" spans="1:26" x14ac:dyDescent="0.2">
      <c r="A2421" s="18"/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18"/>
    </row>
    <row r="2422" spans="1:26" x14ac:dyDescent="0.2">
      <c r="A2422" s="18"/>
      <c r="B2422" s="18"/>
      <c r="C2422" s="18"/>
      <c r="D2422" s="18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18"/>
    </row>
    <row r="2423" spans="1:26" x14ac:dyDescent="0.2">
      <c r="A2423" s="18"/>
      <c r="B2423" s="18"/>
      <c r="C2423" s="18"/>
      <c r="D2423" s="18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18"/>
    </row>
    <row r="2424" spans="1:26" x14ac:dyDescent="0.2">
      <c r="A2424" s="18"/>
      <c r="B2424" s="18"/>
      <c r="C2424" s="18"/>
      <c r="D2424" s="18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</row>
    <row r="2425" spans="1:26" x14ac:dyDescent="0.2">
      <c r="A2425" s="18"/>
      <c r="B2425" s="18"/>
      <c r="C2425" s="18"/>
      <c r="D2425" s="18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</row>
    <row r="2426" spans="1:26" x14ac:dyDescent="0.2">
      <c r="A2426" s="18"/>
      <c r="B2426" s="18"/>
      <c r="C2426" s="18"/>
      <c r="D2426" s="18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</row>
    <row r="2427" spans="1:26" x14ac:dyDescent="0.2">
      <c r="A2427" s="18"/>
      <c r="B2427" s="18"/>
      <c r="C2427" s="18"/>
      <c r="D2427" s="18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</row>
    <row r="2428" spans="1:26" x14ac:dyDescent="0.2">
      <c r="A2428" s="18"/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</row>
    <row r="2429" spans="1:26" x14ac:dyDescent="0.2">
      <c r="A2429" s="18"/>
      <c r="B2429" s="18"/>
      <c r="C2429" s="18"/>
      <c r="D2429" s="18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</row>
    <row r="2430" spans="1:26" x14ac:dyDescent="0.2">
      <c r="A2430" s="18"/>
      <c r="B2430" s="18"/>
      <c r="C2430" s="18"/>
      <c r="D2430" s="18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18"/>
    </row>
    <row r="2431" spans="1:26" x14ac:dyDescent="0.2">
      <c r="A2431" s="18"/>
      <c r="B2431" s="18"/>
      <c r="C2431" s="18"/>
      <c r="D2431" s="18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</row>
    <row r="2432" spans="1:26" x14ac:dyDescent="0.2">
      <c r="A2432" s="18"/>
      <c r="B2432" s="18"/>
      <c r="C2432" s="18"/>
      <c r="D2432" s="18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</row>
    <row r="2433" spans="1:26" x14ac:dyDescent="0.2">
      <c r="A2433" s="18"/>
      <c r="B2433" s="18"/>
      <c r="C2433" s="18"/>
      <c r="D2433" s="18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</row>
    <row r="2434" spans="1:26" x14ac:dyDescent="0.2">
      <c r="A2434" s="18"/>
      <c r="B2434" s="18"/>
      <c r="C2434" s="18"/>
      <c r="D2434" s="18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18"/>
    </row>
    <row r="2435" spans="1:26" x14ac:dyDescent="0.2">
      <c r="A2435" s="18"/>
      <c r="B2435" s="18"/>
      <c r="C2435" s="18"/>
      <c r="D2435" s="18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</row>
    <row r="2436" spans="1:26" x14ac:dyDescent="0.2">
      <c r="A2436" s="18"/>
      <c r="B2436" s="18"/>
      <c r="C2436" s="18"/>
      <c r="D2436" s="18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18"/>
    </row>
    <row r="2437" spans="1:26" x14ac:dyDescent="0.2">
      <c r="A2437" s="18"/>
      <c r="B2437" s="18"/>
      <c r="C2437" s="18"/>
      <c r="D2437" s="18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18"/>
    </row>
    <row r="2438" spans="1:26" x14ac:dyDescent="0.2">
      <c r="A2438" s="18"/>
      <c r="B2438" s="18"/>
      <c r="C2438" s="18"/>
      <c r="D2438" s="18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18"/>
    </row>
    <row r="2439" spans="1:26" x14ac:dyDescent="0.2">
      <c r="A2439" s="18"/>
      <c r="B2439" s="18"/>
      <c r="C2439" s="18"/>
      <c r="D2439" s="18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18"/>
    </row>
    <row r="2440" spans="1:26" x14ac:dyDescent="0.2">
      <c r="A2440" s="18"/>
      <c r="B2440" s="18"/>
      <c r="C2440" s="18"/>
      <c r="D2440" s="18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18"/>
    </row>
    <row r="2441" spans="1:26" x14ac:dyDescent="0.2">
      <c r="A2441" s="18"/>
      <c r="B2441" s="18"/>
      <c r="C2441" s="18"/>
      <c r="D2441" s="18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</row>
    <row r="2442" spans="1:26" x14ac:dyDescent="0.2">
      <c r="A2442" s="18"/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18"/>
    </row>
    <row r="2443" spans="1:26" x14ac:dyDescent="0.2">
      <c r="A2443" s="18"/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/>
      <c r="Z2443" s="18"/>
    </row>
    <row r="2444" spans="1:26" x14ac:dyDescent="0.2">
      <c r="A2444" s="18"/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8"/>
      <c r="Y2444" s="18"/>
      <c r="Z2444" s="18"/>
    </row>
    <row r="2445" spans="1:26" x14ac:dyDescent="0.2">
      <c r="A2445" s="18"/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8"/>
      <c r="Y2445" s="18"/>
      <c r="Z2445" s="18"/>
    </row>
    <row r="2446" spans="1:26" x14ac:dyDescent="0.2">
      <c r="A2446" s="18"/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/>
      <c r="Y2446" s="18"/>
      <c r="Z2446" s="18"/>
    </row>
    <row r="2447" spans="1:26" x14ac:dyDescent="0.2">
      <c r="A2447" s="18"/>
      <c r="B2447" s="18"/>
      <c r="C2447" s="18"/>
      <c r="D2447" s="18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18"/>
    </row>
    <row r="2448" spans="1:26" x14ac:dyDescent="0.2">
      <c r="A2448" s="18"/>
      <c r="B2448" s="18"/>
      <c r="C2448" s="18"/>
      <c r="D2448" s="18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18"/>
    </row>
    <row r="2449" spans="1:26" x14ac:dyDescent="0.2">
      <c r="A2449" s="18"/>
      <c r="B2449" s="18"/>
      <c r="C2449" s="18"/>
      <c r="D2449" s="18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8"/>
      <c r="Y2449" s="18"/>
      <c r="Z2449" s="18"/>
    </row>
    <row r="2450" spans="1:26" x14ac:dyDescent="0.2">
      <c r="A2450" s="18"/>
      <c r="B2450" s="18"/>
      <c r="C2450" s="18"/>
      <c r="D2450" s="18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18"/>
    </row>
    <row r="2451" spans="1:26" x14ac:dyDescent="0.2">
      <c r="A2451" s="18"/>
      <c r="B2451" s="18"/>
      <c r="C2451" s="18"/>
      <c r="D2451" s="18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/>
      <c r="Z2451" s="18"/>
    </row>
    <row r="2452" spans="1:26" x14ac:dyDescent="0.2">
      <c r="A2452" s="18"/>
      <c r="B2452" s="18"/>
      <c r="C2452" s="18"/>
      <c r="D2452" s="18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/>
      <c r="Y2452" s="18"/>
      <c r="Z2452" s="18"/>
    </row>
    <row r="2453" spans="1:26" x14ac:dyDescent="0.2">
      <c r="A2453" s="18"/>
      <c r="B2453" s="18"/>
      <c r="C2453" s="18"/>
      <c r="D2453" s="18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8"/>
      <c r="Y2453" s="18"/>
      <c r="Z2453" s="18"/>
    </row>
    <row r="2454" spans="1:26" x14ac:dyDescent="0.2">
      <c r="A2454" s="18"/>
      <c r="B2454" s="18"/>
      <c r="C2454" s="18"/>
      <c r="D2454" s="18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8"/>
      <c r="Y2454" s="18"/>
      <c r="Z2454" s="18"/>
    </row>
    <row r="2455" spans="1:26" x14ac:dyDescent="0.2">
      <c r="A2455" s="18"/>
      <c r="B2455" s="18"/>
      <c r="C2455" s="18"/>
      <c r="D2455" s="18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18"/>
    </row>
    <row r="2456" spans="1:26" x14ac:dyDescent="0.2">
      <c r="A2456" s="18"/>
      <c r="B2456" s="18"/>
      <c r="C2456" s="18"/>
      <c r="D2456" s="18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18"/>
    </row>
    <row r="2457" spans="1:26" x14ac:dyDescent="0.2">
      <c r="A2457" s="18"/>
      <c r="B2457" s="18"/>
      <c r="C2457" s="18"/>
      <c r="D2457" s="18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</row>
    <row r="2458" spans="1:26" x14ac:dyDescent="0.2">
      <c r="A2458" s="18"/>
      <c r="B2458" s="18"/>
      <c r="C2458" s="18"/>
      <c r="D2458" s="18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</row>
    <row r="2459" spans="1:26" x14ac:dyDescent="0.2">
      <c r="A2459" s="18"/>
      <c r="B2459" s="18"/>
      <c r="C2459" s="18"/>
      <c r="D2459" s="18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18"/>
    </row>
    <row r="2460" spans="1:26" x14ac:dyDescent="0.2">
      <c r="A2460" s="18"/>
      <c r="B2460" s="18"/>
      <c r="C2460" s="18"/>
      <c r="D2460" s="18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8"/>
      <c r="Y2460" s="18"/>
      <c r="Z2460" s="18"/>
    </row>
    <row r="2461" spans="1:26" x14ac:dyDescent="0.2">
      <c r="A2461" s="18"/>
      <c r="B2461" s="18"/>
      <c r="C2461" s="18"/>
      <c r="D2461" s="18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8"/>
      <c r="Y2461" s="18"/>
      <c r="Z2461" s="18"/>
    </row>
    <row r="2462" spans="1:26" x14ac:dyDescent="0.2">
      <c r="A2462" s="18"/>
      <c r="B2462" s="18"/>
      <c r="C2462" s="18"/>
      <c r="D2462" s="18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18"/>
    </row>
    <row r="2463" spans="1:26" x14ac:dyDescent="0.2">
      <c r="A2463" s="18"/>
      <c r="B2463" s="18"/>
      <c r="C2463" s="18"/>
      <c r="D2463" s="18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/>
      <c r="Y2463" s="18"/>
      <c r="Z2463" s="18"/>
    </row>
    <row r="2464" spans="1:26" x14ac:dyDescent="0.2">
      <c r="A2464" s="18"/>
      <c r="B2464" s="18"/>
      <c r="C2464" s="18"/>
      <c r="D2464" s="18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/>
      <c r="Z2464" s="18"/>
    </row>
    <row r="2465" spans="1:26" x14ac:dyDescent="0.2">
      <c r="A2465" s="18"/>
      <c r="B2465" s="18"/>
      <c r="C2465" s="18"/>
      <c r="D2465" s="18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/>
      <c r="Y2465" s="18"/>
      <c r="Z2465" s="18"/>
    </row>
    <row r="2466" spans="1:26" x14ac:dyDescent="0.2">
      <c r="A2466" s="18"/>
      <c r="B2466" s="18"/>
      <c r="C2466" s="18"/>
      <c r="D2466" s="18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/>
      <c r="Y2466" s="18"/>
      <c r="Z2466" s="18"/>
    </row>
    <row r="2467" spans="1:26" x14ac:dyDescent="0.2">
      <c r="A2467" s="18"/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/>
      <c r="Y2467" s="18"/>
      <c r="Z2467" s="18"/>
    </row>
    <row r="2468" spans="1:26" x14ac:dyDescent="0.2">
      <c r="A2468" s="18"/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/>
      <c r="Y2468" s="18"/>
      <c r="Z2468" s="18"/>
    </row>
    <row r="2469" spans="1:26" x14ac:dyDescent="0.2">
      <c r="A2469" s="18"/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18"/>
      <c r="Z2469" s="18"/>
    </row>
    <row r="2470" spans="1:26" x14ac:dyDescent="0.2">
      <c r="A2470" s="18"/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</row>
    <row r="2471" spans="1:26" x14ac:dyDescent="0.2">
      <c r="A2471" s="18"/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</row>
    <row r="2472" spans="1:26" x14ac:dyDescent="0.2">
      <c r="A2472" s="18"/>
      <c r="B2472" s="18"/>
      <c r="C2472" s="18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18"/>
    </row>
    <row r="2473" spans="1:26" x14ac:dyDescent="0.2">
      <c r="A2473" s="18"/>
      <c r="B2473" s="18"/>
      <c r="C2473" s="18"/>
      <c r="D2473" s="18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18"/>
    </row>
    <row r="2474" spans="1:26" x14ac:dyDescent="0.2">
      <c r="A2474" s="18"/>
      <c r="B2474" s="18"/>
      <c r="C2474" s="18"/>
      <c r="D2474" s="18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/>
      <c r="Y2474" s="18"/>
      <c r="Z2474" s="18"/>
    </row>
    <row r="2475" spans="1:26" x14ac:dyDescent="0.2">
      <c r="A2475" s="18"/>
      <c r="B2475" s="18"/>
      <c r="C2475" s="18"/>
      <c r="D2475" s="18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18"/>
    </row>
    <row r="2476" spans="1:26" x14ac:dyDescent="0.2">
      <c r="A2476" s="18"/>
      <c r="B2476" s="18"/>
      <c r="C2476" s="18"/>
      <c r="D2476" s="18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8"/>
      <c r="Y2476" s="18"/>
      <c r="Z2476" s="18"/>
    </row>
    <row r="2477" spans="1:26" x14ac:dyDescent="0.2">
      <c r="A2477" s="18"/>
      <c r="B2477" s="18"/>
      <c r="C2477" s="18"/>
      <c r="D2477" s="18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/>
      <c r="Y2477" s="18"/>
      <c r="Z2477" s="18"/>
    </row>
    <row r="2478" spans="1:26" x14ac:dyDescent="0.2">
      <c r="A2478" s="18"/>
      <c r="B2478" s="18"/>
      <c r="C2478" s="18"/>
      <c r="D2478" s="18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/>
      <c r="Y2478" s="18"/>
      <c r="Z2478" s="18"/>
    </row>
    <row r="2479" spans="1:26" x14ac:dyDescent="0.2">
      <c r="A2479" s="18"/>
      <c r="B2479" s="18"/>
      <c r="C2479" s="18"/>
      <c r="D2479" s="18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/>
      <c r="Y2479" s="18"/>
      <c r="Z2479" s="18"/>
    </row>
    <row r="2480" spans="1:26" x14ac:dyDescent="0.2">
      <c r="A2480" s="18"/>
      <c r="B2480" s="18"/>
      <c r="C2480" s="18"/>
      <c r="D2480" s="18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18"/>
    </row>
    <row r="2481" spans="1:26" x14ac:dyDescent="0.2">
      <c r="A2481" s="18"/>
      <c r="B2481" s="18"/>
      <c r="C2481" s="18"/>
      <c r="D2481" s="18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18"/>
    </row>
    <row r="2482" spans="1:26" x14ac:dyDescent="0.2">
      <c r="A2482" s="18"/>
      <c r="B2482" s="18"/>
      <c r="C2482" s="18"/>
      <c r="D2482" s="18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18"/>
    </row>
    <row r="2483" spans="1:26" x14ac:dyDescent="0.2">
      <c r="A2483" s="18"/>
      <c r="B2483" s="18"/>
      <c r="C2483" s="18"/>
      <c r="D2483" s="18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8"/>
      <c r="Y2483" s="18"/>
      <c r="Z2483" s="18"/>
    </row>
    <row r="2484" spans="1:26" x14ac:dyDescent="0.2">
      <c r="A2484" s="18"/>
      <c r="B2484" s="18"/>
      <c r="C2484" s="18"/>
      <c r="D2484" s="18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8"/>
      <c r="Y2484" s="18"/>
      <c r="Z2484" s="18"/>
    </row>
    <row r="2485" spans="1:26" x14ac:dyDescent="0.2">
      <c r="A2485" s="18"/>
      <c r="B2485" s="18"/>
      <c r="C2485" s="18"/>
      <c r="D2485" s="18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18"/>
    </row>
    <row r="2486" spans="1:26" x14ac:dyDescent="0.2">
      <c r="A2486" s="18"/>
      <c r="B2486" s="18"/>
      <c r="C2486" s="18"/>
      <c r="D2486" s="18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/>
      <c r="Z2486" s="18"/>
    </row>
    <row r="2487" spans="1:26" x14ac:dyDescent="0.2">
      <c r="A2487" s="18"/>
      <c r="B2487" s="18"/>
      <c r="C2487" s="18"/>
      <c r="D2487" s="18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/>
      <c r="Z2487" s="18"/>
    </row>
    <row r="2488" spans="1:26" x14ac:dyDescent="0.2">
      <c r="A2488" s="18"/>
      <c r="B2488" s="18"/>
      <c r="C2488" s="18"/>
      <c r="D2488" s="18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</row>
    <row r="2489" spans="1:26" x14ac:dyDescent="0.2">
      <c r="A2489" s="18"/>
      <c r="B2489" s="18"/>
      <c r="C2489" s="18"/>
      <c r="D2489" s="18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/>
      <c r="Y2489" s="18"/>
      <c r="Z2489" s="18"/>
    </row>
    <row r="2490" spans="1:26" x14ac:dyDescent="0.2">
      <c r="A2490" s="18"/>
      <c r="B2490" s="18"/>
      <c r="C2490" s="18"/>
      <c r="D2490" s="18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/>
      <c r="Y2490" s="18"/>
      <c r="Z2490" s="18"/>
    </row>
    <row r="2491" spans="1:26" x14ac:dyDescent="0.2">
      <c r="A2491" s="18"/>
      <c r="B2491" s="18"/>
      <c r="C2491" s="18"/>
      <c r="D2491" s="18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</row>
    <row r="2492" spans="1:26" x14ac:dyDescent="0.2">
      <c r="A2492" s="18"/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</row>
    <row r="2493" spans="1:26" x14ac:dyDescent="0.2">
      <c r="A2493" s="18"/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</row>
    <row r="2494" spans="1:26" x14ac:dyDescent="0.2">
      <c r="A2494" s="18"/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</row>
    <row r="2495" spans="1:26" x14ac:dyDescent="0.2">
      <c r="A2495" s="18"/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18"/>
    </row>
    <row r="2496" spans="1:26" x14ac:dyDescent="0.2">
      <c r="A2496" s="18"/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</row>
    <row r="2497" spans="1:26" x14ac:dyDescent="0.2">
      <c r="A2497" s="18"/>
      <c r="B2497" s="18"/>
      <c r="C2497" s="18"/>
      <c r="D2497" s="18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</row>
    <row r="2498" spans="1:26" x14ac:dyDescent="0.2">
      <c r="A2498" s="18"/>
      <c r="B2498" s="18"/>
      <c r="C2498" s="18"/>
      <c r="D2498" s="18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18"/>
    </row>
    <row r="2499" spans="1:26" x14ac:dyDescent="0.2">
      <c r="A2499" s="18"/>
      <c r="B2499" s="18"/>
      <c r="C2499" s="18"/>
      <c r="D2499" s="18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</row>
    <row r="2500" spans="1:26" x14ac:dyDescent="0.2">
      <c r="A2500" s="18"/>
      <c r="B2500" s="18"/>
      <c r="C2500" s="18"/>
      <c r="D2500" s="18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</row>
    <row r="2501" spans="1:26" x14ac:dyDescent="0.2">
      <c r="A2501" s="18"/>
      <c r="B2501" s="18"/>
      <c r="C2501" s="18"/>
      <c r="D2501" s="18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18"/>
    </row>
    <row r="2502" spans="1:26" x14ac:dyDescent="0.2">
      <c r="A2502" s="18"/>
      <c r="B2502" s="18"/>
      <c r="C2502" s="18"/>
      <c r="D2502" s="18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18"/>
    </row>
    <row r="2503" spans="1:26" x14ac:dyDescent="0.2">
      <c r="A2503" s="18"/>
      <c r="B2503" s="18"/>
      <c r="C2503" s="18"/>
      <c r="D2503" s="18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</row>
    <row r="2504" spans="1:26" x14ac:dyDescent="0.2">
      <c r="A2504" s="18"/>
      <c r="B2504" s="18"/>
      <c r="C2504" s="18"/>
      <c r="D2504" s="18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</row>
    <row r="2505" spans="1:26" x14ac:dyDescent="0.2">
      <c r="A2505" s="18"/>
      <c r="B2505" s="18"/>
      <c r="C2505" s="18"/>
      <c r="D2505" s="18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</row>
    <row r="2506" spans="1:26" x14ac:dyDescent="0.2">
      <c r="A2506" s="18"/>
      <c r="B2506" s="18"/>
      <c r="C2506" s="18"/>
      <c r="D2506" s="18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</row>
    <row r="2507" spans="1:26" x14ac:dyDescent="0.2">
      <c r="A2507" s="18"/>
      <c r="B2507" s="18"/>
      <c r="C2507" s="18"/>
      <c r="D2507" s="18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</row>
    <row r="2508" spans="1:26" x14ac:dyDescent="0.2">
      <c r="A2508" s="18"/>
      <c r="B2508" s="18"/>
      <c r="C2508" s="18"/>
      <c r="D2508" s="18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</row>
    <row r="2509" spans="1:26" x14ac:dyDescent="0.2">
      <c r="A2509" s="18"/>
      <c r="B2509" s="18"/>
      <c r="C2509" s="18"/>
      <c r="D2509" s="18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</row>
    <row r="2510" spans="1:26" x14ac:dyDescent="0.2">
      <c r="A2510" s="18"/>
      <c r="B2510" s="18"/>
      <c r="C2510" s="18"/>
      <c r="D2510" s="18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</row>
    <row r="2511" spans="1:26" x14ac:dyDescent="0.2">
      <c r="A2511" s="18"/>
      <c r="B2511" s="18"/>
      <c r="C2511" s="18"/>
      <c r="D2511" s="18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</row>
    <row r="2512" spans="1:26" x14ac:dyDescent="0.2">
      <c r="A2512" s="18"/>
      <c r="B2512" s="18"/>
      <c r="C2512" s="18"/>
      <c r="D2512" s="18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</row>
    <row r="2513" spans="1:26" x14ac:dyDescent="0.2">
      <c r="A2513" s="18"/>
      <c r="B2513" s="18"/>
      <c r="C2513" s="18"/>
      <c r="D2513" s="18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</row>
    <row r="2514" spans="1:26" x14ac:dyDescent="0.2">
      <c r="A2514" s="18"/>
      <c r="B2514" s="18"/>
      <c r="C2514" s="18"/>
      <c r="D2514" s="18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</row>
    <row r="2515" spans="1:26" x14ac:dyDescent="0.2">
      <c r="A2515" s="18"/>
      <c r="B2515" s="18"/>
      <c r="C2515" s="18"/>
      <c r="D2515" s="18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</row>
    <row r="2516" spans="1:26" x14ac:dyDescent="0.2">
      <c r="A2516" s="18"/>
      <c r="B2516" s="18"/>
      <c r="C2516" s="18"/>
      <c r="D2516" s="18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</row>
    <row r="2517" spans="1:26" x14ac:dyDescent="0.2">
      <c r="A2517" s="18"/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</row>
    <row r="2518" spans="1:26" x14ac:dyDescent="0.2">
      <c r="A2518" s="18"/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</row>
    <row r="2519" spans="1:26" x14ac:dyDescent="0.2">
      <c r="A2519" s="18"/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</row>
    <row r="2520" spans="1:26" x14ac:dyDescent="0.2">
      <c r="A2520" s="18"/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</row>
    <row r="2521" spans="1:26" x14ac:dyDescent="0.2">
      <c r="A2521" s="18"/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</row>
    <row r="2522" spans="1:26" x14ac:dyDescent="0.2">
      <c r="A2522" s="18"/>
      <c r="B2522" s="18"/>
      <c r="C2522" s="18"/>
      <c r="D2522" s="18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</row>
    <row r="2523" spans="1:26" x14ac:dyDescent="0.2">
      <c r="A2523" s="18"/>
      <c r="B2523" s="18"/>
      <c r="C2523" s="18"/>
      <c r="D2523" s="18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</row>
    <row r="2524" spans="1:26" x14ac:dyDescent="0.2">
      <c r="A2524" s="18"/>
      <c r="B2524" s="18"/>
      <c r="C2524" s="18"/>
      <c r="D2524" s="18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</row>
    <row r="2525" spans="1:26" x14ac:dyDescent="0.2">
      <c r="A2525" s="18"/>
      <c r="B2525" s="18"/>
      <c r="C2525" s="18"/>
      <c r="D2525" s="18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</row>
    <row r="2526" spans="1:26" x14ac:dyDescent="0.2">
      <c r="A2526" s="18"/>
      <c r="B2526" s="18"/>
      <c r="C2526" s="18"/>
      <c r="D2526" s="18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</row>
    <row r="2527" spans="1:26" x14ac:dyDescent="0.2">
      <c r="A2527" s="18"/>
      <c r="B2527" s="18"/>
      <c r="C2527" s="18"/>
      <c r="D2527" s="18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18"/>
    </row>
    <row r="2528" spans="1:26" x14ac:dyDescent="0.2">
      <c r="A2528" s="18"/>
      <c r="B2528" s="18"/>
      <c r="C2528" s="18"/>
      <c r="D2528" s="18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18"/>
    </row>
    <row r="2529" spans="1:26" x14ac:dyDescent="0.2">
      <c r="A2529" s="18"/>
      <c r="B2529" s="18"/>
      <c r="C2529" s="18"/>
      <c r="D2529" s="18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/>
      <c r="Y2529" s="18"/>
      <c r="Z2529" s="18"/>
    </row>
    <row r="2530" spans="1:26" x14ac:dyDescent="0.2">
      <c r="A2530" s="18"/>
      <c r="B2530" s="18"/>
      <c r="C2530" s="18"/>
      <c r="D2530" s="18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8"/>
      <c r="Y2530" s="18"/>
      <c r="Z2530" s="18"/>
    </row>
    <row r="2531" spans="1:26" x14ac:dyDescent="0.2">
      <c r="A2531" s="18"/>
      <c r="B2531" s="18"/>
      <c r="C2531" s="18"/>
      <c r="D2531" s="18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/>
      <c r="Z2531" s="18"/>
    </row>
    <row r="2532" spans="1:26" x14ac:dyDescent="0.2">
      <c r="A2532" s="18"/>
      <c r="B2532" s="18"/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18"/>
    </row>
    <row r="2533" spans="1:26" x14ac:dyDescent="0.2">
      <c r="A2533" s="18"/>
      <c r="B2533" s="18"/>
      <c r="C2533" s="18"/>
      <c r="D2533" s="18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18"/>
    </row>
    <row r="2534" spans="1:26" x14ac:dyDescent="0.2">
      <c r="A2534" s="18"/>
      <c r="B2534" s="18"/>
      <c r="C2534" s="18"/>
      <c r="D2534" s="18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18"/>
    </row>
    <row r="2535" spans="1:26" x14ac:dyDescent="0.2">
      <c r="A2535" s="18"/>
      <c r="B2535" s="18"/>
      <c r="C2535" s="18"/>
      <c r="D2535" s="18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18"/>
    </row>
    <row r="2536" spans="1:26" x14ac:dyDescent="0.2">
      <c r="A2536" s="18"/>
      <c r="B2536" s="18"/>
      <c r="C2536" s="18"/>
      <c r="D2536" s="18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/>
      <c r="Y2536" s="18"/>
      <c r="Z2536" s="18"/>
    </row>
    <row r="2537" spans="1:26" x14ac:dyDescent="0.2">
      <c r="A2537" s="18"/>
      <c r="B2537" s="18"/>
      <c r="C2537" s="18"/>
      <c r="D2537" s="18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8"/>
      <c r="Y2537" s="18"/>
      <c r="Z2537" s="18"/>
    </row>
    <row r="2538" spans="1:26" x14ac:dyDescent="0.2">
      <c r="A2538" s="18"/>
      <c r="B2538" s="18"/>
      <c r="C2538" s="18"/>
      <c r="D2538" s="18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8"/>
      <c r="Y2538" s="18"/>
      <c r="Z2538" s="18"/>
    </row>
    <row r="2539" spans="1:26" x14ac:dyDescent="0.2">
      <c r="A2539" s="18"/>
      <c r="B2539" s="18"/>
      <c r="C2539" s="18"/>
      <c r="D2539" s="18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/>
      <c r="Y2539" s="18"/>
      <c r="Z2539" s="18"/>
    </row>
    <row r="2540" spans="1:26" x14ac:dyDescent="0.2">
      <c r="A2540" s="18"/>
      <c r="B2540" s="18"/>
      <c r="C2540" s="18"/>
      <c r="D2540" s="18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8"/>
      <c r="Y2540" s="18"/>
      <c r="Z2540" s="18"/>
    </row>
    <row r="2541" spans="1:26" x14ac:dyDescent="0.2">
      <c r="A2541" s="18"/>
      <c r="B2541" s="18"/>
      <c r="C2541" s="18"/>
      <c r="D2541" s="18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8"/>
      <c r="Y2541" s="18"/>
      <c r="Z2541" s="18"/>
    </row>
    <row r="2542" spans="1:26" x14ac:dyDescent="0.2">
      <c r="A2542" s="18"/>
      <c r="B2542" s="18"/>
      <c r="C2542" s="18"/>
      <c r="D2542" s="18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8"/>
      <c r="Y2542" s="18"/>
      <c r="Z2542" s="18"/>
    </row>
    <row r="2543" spans="1:26" x14ac:dyDescent="0.2">
      <c r="A2543" s="18"/>
      <c r="B2543" s="18"/>
      <c r="C2543" s="18"/>
      <c r="D2543" s="18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8"/>
      <c r="Y2543" s="18"/>
      <c r="Z2543" s="18"/>
    </row>
    <row r="2544" spans="1:26" x14ac:dyDescent="0.2">
      <c r="A2544" s="18"/>
      <c r="B2544" s="18"/>
      <c r="C2544" s="18"/>
      <c r="D2544" s="18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8"/>
      <c r="Y2544" s="18"/>
      <c r="Z2544" s="18"/>
    </row>
    <row r="2545" spans="1:26" x14ac:dyDescent="0.2">
      <c r="A2545" s="18"/>
      <c r="B2545" s="18"/>
      <c r="C2545" s="18"/>
      <c r="D2545" s="18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/>
      <c r="Z2545" s="18"/>
    </row>
    <row r="2546" spans="1:26" x14ac:dyDescent="0.2">
      <c r="A2546" s="18"/>
      <c r="B2546" s="18"/>
      <c r="C2546" s="18"/>
      <c r="D2546" s="18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18"/>
    </row>
    <row r="2547" spans="1:26" x14ac:dyDescent="0.2">
      <c r="A2547" s="18"/>
      <c r="B2547" s="18"/>
      <c r="C2547" s="18"/>
      <c r="D2547" s="18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18"/>
    </row>
    <row r="2548" spans="1:26" x14ac:dyDescent="0.2">
      <c r="A2548" s="18"/>
      <c r="B2548" s="18"/>
      <c r="C2548" s="18"/>
      <c r="D2548" s="18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18"/>
    </row>
    <row r="2549" spans="1:26" x14ac:dyDescent="0.2">
      <c r="A2549" s="18"/>
      <c r="B2549" s="18"/>
      <c r="C2549" s="18"/>
      <c r="D2549" s="18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</row>
    <row r="2550" spans="1:26" x14ac:dyDescent="0.2">
      <c r="A2550" s="18"/>
      <c r="B2550" s="18"/>
      <c r="C2550" s="18"/>
      <c r="D2550" s="18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</row>
    <row r="2551" spans="1:26" x14ac:dyDescent="0.2">
      <c r="A2551" s="18"/>
      <c r="B2551" s="18"/>
      <c r="C2551" s="18"/>
      <c r="D2551" s="18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18"/>
    </row>
    <row r="2552" spans="1:26" x14ac:dyDescent="0.2">
      <c r="A2552" s="18"/>
      <c r="B2552" s="18"/>
      <c r="C2552" s="18"/>
      <c r="D2552" s="18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8"/>
      <c r="Y2552" s="18"/>
      <c r="Z2552" s="18"/>
    </row>
    <row r="2553" spans="1:26" x14ac:dyDescent="0.2">
      <c r="A2553" s="18"/>
      <c r="B2553" s="18"/>
      <c r="C2553" s="18"/>
      <c r="D2553" s="18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18"/>
    </row>
    <row r="2554" spans="1:26" x14ac:dyDescent="0.2">
      <c r="A2554" s="18"/>
      <c r="B2554" s="18"/>
      <c r="C2554" s="18"/>
      <c r="D2554" s="18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18"/>
    </row>
    <row r="2555" spans="1:26" x14ac:dyDescent="0.2">
      <c r="A2555" s="18"/>
      <c r="B2555" s="18"/>
      <c r="C2555" s="18"/>
      <c r="D2555" s="18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8"/>
      <c r="Y2555" s="18"/>
      <c r="Z2555" s="18"/>
    </row>
    <row r="2556" spans="1:26" x14ac:dyDescent="0.2">
      <c r="A2556" s="18"/>
      <c r="B2556" s="18"/>
      <c r="C2556" s="18"/>
      <c r="D2556" s="18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8"/>
      <c r="Y2556" s="18"/>
      <c r="Z2556" s="18"/>
    </row>
    <row r="2557" spans="1:26" x14ac:dyDescent="0.2">
      <c r="A2557" s="18"/>
      <c r="B2557" s="18"/>
      <c r="C2557" s="18"/>
      <c r="D2557" s="18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8"/>
      <c r="Y2557" s="18"/>
      <c r="Z2557" s="18"/>
    </row>
    <row r="2558" spans="1:26" x14ac:dyDescent="0.2">
      <c r="A2558" s="18"/>
      <c r="B2558" s="18"/>
      <c r="C2558" s="18"/>
      <c r="D2558" s="18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8"/>
      <c r="Y2558" s="18"/>
      <c r="Z2558" s="18"/>
    </row>
    <row r="2559" spans="1:26" x14ac:dyDescent="0.2">
      <c r="A2559" s="18"/>
      <c r="B2559" s="18"/>
      <c r="C2559" s="18"/>
      <c r="D2559" s="18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8"/>
      <c r="Y2559" s="18"/>
      <c r="Z2559" s="18"/>
    </row>
    <row r="2560" spans="1:26" x14ac:dyDescent="0.2">
      <c r="A2560" s="18"/>
      <c r="B2560" s="18"/>
      <c r="C2560" s="18"/>
      <c r="D2560" s="18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/>
      <c r="Y2560" s="18"/>
      <c r="Z2560" s="18"/>
    </row>
    <row r="2561" spans="1:26" x14ac:dyDescent="0.2">
      <c r="A2561" s="18"/>
      <c r="B2561" s="18"/>
      <c r="C2561" s="18"/>
      <c r="D2561" s="18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18"/>
    </row>
    <row r="2562" spans="1:26" x14ac:dyDescent="0.2">
      <c r="A2562" s="18"/>
      <c r="B2562" s="18"/>
      <c r="C2562" s="18"/>
      <c r="D2562" s="18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18"/>
    </row>
    <row r="2563" spans="1:26" x14ac:dyDescent="0.2">
      <c r="A2563" s="18"/>
      <c r="B2563" s="18"/>
      <c r="C2563" s="18"/>
      <c r="D2563" s="18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18"/>
    </row>
    <row r="2564" spans="1:26" x14ac:dyDescent="0.2">
      <c r="A2564" s="18"/>
      <c r="B2564" s="18"/>
      <c r="C2564" s="18"/>
      <c r="D2564" s="18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8"/>
      <c r="Y2564" s="18"/>
      <c r="Z2564" s="18"/>
    </row>
    <row r="2565" spans="1:26" x14ac:dyDescent="0.2">
      <c r="A2565" s="18"/>
      <c r="B2565" s="18"/>
      <c r="C2565" s="18"/>
      <c r="D2565" s="18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</row>
    <row r="2566" spans="1:26" x14ac:dyDescent="0.2">
      <c r="A2566" s="18"/>
      <c r="B2566" s="18"/>
      <c r="C2566" s="18"/>
      <c r="D2566" s="18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</row>
    <row r="2567" spans="1:26" x14ac:dyDescent="0.2">
      <c r="A2567" s="18"/>
      <c r="B2567" s="18"/>
      <c r="C2567" s="18"/>
      <c r="D2567" s="18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8"/>
      <c r="Y2567" s="18"/>
      <c r="Z2567" s="18"/>
    </row>
    <row r="2568" spans="1:26" x14ac:dyDescent="0.2">
      <c r="A2568" s="18"/>
      <c r="B2568" s="18"/>
      <c r="C2568" s="18"/>
      <c r="D2568" s="18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8"/>
      <c r="Y2568" s="18"/>
      <c r="Z2568" s="18"/>
    </row>
    <row r="2569" spans="1:26" x14ac:dyDescent="0.2">
      <c r="A2569" s="18"/>
      <c r="B2569" s="18"/>
      <c r="C2569" s="18"/>
      <c r="D2569" s="18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18"/>
    </row>
    <row r="2570" spans="1:26" x14ac:dyDescent="0.2">
      <c r="A2570" s="18"/>
      <c r="B2570" s="18"/>
      <c r="C2570" s="18"/>
      <c r="D2570" s="18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18"/>
    </row>
    <row r="2571" spans="1:26" x14ac:dyDescent="0.2">
      <c r="A2571" s="18"/>
      <c r="B2571" s="18"/>
      <c r="C2571" s="18"/>
      <c r="D2571" s="18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18"/>
    </row>
    <row r="2572" spans="1:26" x14ac:dyDescent="0.2">
      <c r="A2572" s="18"/>
      <c r="B2572" s="18"/>
      <c r="C2572" s="18"/>
      <c r="D2572" s="18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18"/>
    </row>
    <row r="2573" spans="1:26" x14ac:dyDescent="0.2">
      <c r="A2573" s="18"/>
      <c r="B2573" s="18"/>
      <c r="C2573" s="18"/>
      <c r="D2573" s="18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18"/>
    </row>
    <row r="2574" spans="1:26" x14ac:dyDescent="0.2">
      <c r="A2574" s="18"/>
      <c r="B2574" s="18"/>
      <c r="C2574" s="18"/>
      <c r="D2574" s="18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18"/>
    </row>
    <row r="2575" spans="1:26" x14ac:dyDescent="0.2">
      <c r="A2575" s="18"/>
      <c r="B2575" s="18"/>
      <c r="C2575" s="18"/>
      <c r="D2575" s="18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8"/>
      <c r="Y2575" s="18"/>
      <c r="Z2575" s="18"/>
    </row>
    <row r="2576" spans="1:26" x14ac:dyDescent="0.2">
      <c r="A2576" s="18"/>
      <c r="B2576" s="18"/>
      <c r="C2576" s="18"/>
      <c r="D2576" s="18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8"/>
      <c r="Y2576" s="18"/>
      <c r="Z2576" s="18"/>
    </row>
    <row r="2577" spans="1:26" x14ac:dyDescent="0.2">
      <c r="A2577" s="18"/>
      <c r="B2577" s="18"/>
      <c r="C2577" s="18"/>
      <c r="D2577" s="18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/>
      <c r="Z2577" s="18"/>
    </row>
    <row r="2578" spans="1:26" x14ac:dyDescent="0.2">
      <c r="A2578" s="18"/>
      <c r="B2578" s="18"/>
      <c r="C2578" s="18"/>
      <c r="D2578" s="18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8"/>
      <c r="Y2578" s="18"/>
      <c r="Z2578" s="18"/>
    </row>
    <row r="2579" spans="1:26" x14ac:dyDescent="0.2">
      <c r="A2579" s="18"/>
      <c r="B2579" s="18"/>
      <c r="C2579" s="18"/>
      <c r="D2579" s="18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18"/>
    </row>
    <row r="2580" spans="1:26" x14ac:dyDescent="0.2">
      <c r="A2580" s="18"/>
      <c r="B2580" s="18"/>
      <c r="C2580" s="18"/>
      <c r="D2580" s="18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8"/>
      <c r="Y2580" s="18"/>
      <c r="Z2580" s="18"/>
    </row>
    <row r="2581" spans="1:26" x14ac:dyDescent="0.2">
      <c r="A2581" s="18"/>
      <c r="B2581" s="18"/>
      <c r="C2581" s="18"/>
      <c r="D2581" s="18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/>
      <c r="Y2581" s="18"/>
      <c r="Z2581" s="18"/>
    </row>
    <row r="2582" spans="1:26" x14ac:dyDescent="0.2">
      <c r="A2582" s="18"/>
      <c r="B2582" s="18"/>
      <c r="C2582" s="18"/>
      <c r="D2582" s="18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8"/>
      <c r="Y2582" s="18"/>
      <c r="Z2582" s="18"/>
    </row>
    <row r="2583" spans="1:26" x14ac:dyDescent="0.2">
      <c r="A2583" s="18"/>
      <c r="B2583" s="18"/>
      <c r="C2583" s="18"/>
      <c r="D2583" s="18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8"/>
      <c r="Y2583" s="18"/>
      <c r="Z2583" s="18"/>
    </row>
    <row r="2584" spans="1:26" x14ac:dyDescent="0.2">
      <c r="A2584" s="18"/>
      <c r="B2584" s="18"/>
      <c r="C2584" s="18"/>
      <c r="D2584" s="18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18"/>
    </row>
    <row r="2585" spans="1:26" x14ac:dyDescent="0.2">
      <c r="A2585" s="18"/>
      <c r="B2585" s="18"/>
      <c r="C2585" s="18"/>
      <c r="D2585" s="18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18"/>
    </row>
    <row r="2586" spans="1:26" x14ac:dyDescent="0.2">
      <c r="A2586" s="18"/>
      <c r="B2586" s="18"/>
      <c r="C2586" s="18"/>
      <c r="D2586" s="18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18"/>
    </row>
    <row r="2587" spans="1:26" x14ac:dyDescent="0.2">
      <c r="A2587" s="18"/>
      <c r="B2587" s="18"/>
      <c r="C2587" s="18"/>
      <c r="D2587" s="18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18"/>
    </row>
    <row r="2588" spans="1:26" x14ac:dyDescent="0.2">
      <c r="A2588" s="18"/>
      <c r="B2588" s="18"/>
      <c r="C2588" s="18"/>
      <c r="D2588" s="18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</row>
    <row r="2589" spans="1:26" x14ac:dyDescent="0.2">
      <c r="A2589" s="18"/>
      <c r="B2589" s="18"/>
      <c r="C2589" s="18"/>
      <c r="D2589" s="18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</row>
    <row r="2590" spans="1:26" x14ac:dyDescent="0.2">
      <c r="A2590" s="18"/>
      <c r="B2590" s="18"/>
      <c r="C2590" s="18"/>
      <c r="D2590" s="18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</row>
    <row r="2591" spans="1:26" x14ac:dyDescent="0.2">
      <c r="A2591" s="18"/>
      <c r="B2591" s="18"/>
      <c r="C2591" s="18"/>
      <c r="D2591" s="18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18"/>
    </row>
    <row r="2592" spans="1:26" x14ac:dyDescent="0.2">
      <c r="A2592" s="18"/>
      <c r="B2592" s="18"/>
      <c r="C2592" s="18"/>
      <c r="D2592" s="18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18"/>
    </row>
    <row r="2593" spans="1:26" x14ac:dyDescent="0.2">
      <c r="A2593" s="18"/>
      <c r="B2593" s="18"/>
      <c r="C2593" s="18"/>
      <c r="D2593" s="18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</row>
    <row r="2594" spans="1:26" x14ac:dyDescent="0.2">
      <c r="A2594" s="18"/>
      <c r="B2594" s="18"/>
      <c r="C2594" s="18"/>
      <c r="D2594" s="18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18"/>
    </row>
    <row r="2595" spans="1:26" x14ac:dyDescent="0.2">
      <c r="A2595" s="18"/>
      <c r="B2595" s="18"/>
      <c r="C2595" s="18"/>
      <c r="D2595" s="18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</row>
    <row r="2596" spans="1:26" x14ac:dyDescent="0.2">
      <c r="A2596" s="18"/>
      <c r="B2596" s="18"/>
      <c r="C2596" s="18"/>
      <c r="D2596" s="18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18"/>
    </row>
    <row r="2597" spans="1:26" x14ac:dyDescent="0.2">
      <c r="A2597" s="18"/>
      <c r="B2597" s="18"/>
      <c r="C2597" s="18"/>
      <c r="D2597" s="18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18"/>
    </row>
    <row r="2598" spans="1:26" x14ac:dyDescent="0.2">
      <c r="A2598" s="18"/>
      <c r="B2598" s="18"/>
      <c r="C2598" s="18"/>
      <c r="D2598" s="18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8"/>
      <c r="Y2598" s="18"/>
      <c r="Z2598" s="18"/>
    </row>
    <row r="2599" spans="1:26" x14ac:dyDescent="0.2">
      <c r="A2599" s="18"/>
      <c r="B2599" s="18"/>
      <c r="C2599" s="18"/>
      <c r="D2599" s="18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8"/>
      <c r="Y2599" s="18"/>
      <c r="Z2599" s="18"/>
    </row>
    <row r="2600" spans="1:26" x14ac:dyDescent="0.2">
      <c r="A2600" s="18"/>
      <c r="B2600" s="18"/>
      <c r="C2600" s="18"/>
      <c r="D2600" s="18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8"/>
      <c r="Y2600" s="18"/>
      <c r="Z2600" s="18"/>
    </row>
    <row r="2601" spans="1:26" x14ac:dyDescent="0.2">
      <c r="A2601" s="18"/>
      <c r="B2601" s="18"/>
      <c r="C2601" s="18"/>
      <c r="D2601" s="18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8"/>
      <c r="Y2601" s="18"/>
      <c r="Z2601" s="18"/>
    </row>
    <row r="2602" spans="1:26" x14ac:dyDescent="0.2">
      <c r="A2602" s="18"/>
      <c r="B2602" s="18"/>
      <c r="C2602" s="18"/>
      <c r="D2602" s="18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8"/>
      <c r="Y2602" s="18"/>
      <c r="Z2602" s="18"/>
    </row>
    <row r="2603" spans="1:26" x14ac:dyDescent="0.2">
      <c r="A2603" s="18"/>
      <c r="B2603" s="18"/>
      <c r="C2603" s="18"/>
      <c r="D2603" s="18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8"/>
      <c r="Y2603" s="18"/>
      <c r="Z2603" s="18"/>
    </row>
    <row r="2604" spans="1:26" x14ac:dyDescent="0.2">
      <c r="A2604" s="18"/>
      <c r="B2604" s="18"/>
      <c r="C2604" s="18"/>
      <c r="D2604" s="18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8"/>
      <c r="Y2604" s="18"/>
      <c r="Z2604" s="18"/>
    </row>
    <row r="2605" spans="1:26" x14ac:dyDescent="0.2">
      <c r="A2605" s="18"/>
      <c r="B2605" s="18"/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8"/>
      <c r="Y2605" s="18"/>
      <c r="Z2605" s="18"/>
    </row>
    <row r="2606" spans="1:26" x14ac:dyDescent="0.2">
      <c r="A2606" s="18"/>
      <c r="B2606" s="18"/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8"/>
      <c r="Y2606" s="18"/>
      <c r="Z2606" s="18"/>
    </row>
    <row r="2607" spans="1:26" x14ac:dyDescent="0.2">
      <c r="A2607" s="18"/>
      <c r="B2607" s="18"/>
      <c r="C2607" s="18"/>
      <c r="D2607" s="18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  <c r="Z2607" s="18"/>
    </row>
    <row r="2608" spans="1:26" x14ac:dyDescent="0.2">
      <c r="A2608" s="18"/>
      <c r="B2608" s="18"/>
      <c r="C2608" s="18"/>
      <c r="D2608" s="18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8"/>
      <c r="Y2608" s="18"/>
      <c r="Z2608" s="18"/>
    </row>
    <row r="2609" spans="1:26" x14ac:dyDescent="0.2">
      <c r="A2609" s="18"/>
      <c r="B2609" s="18"/>
      <c r="C2609" s="18"/>
      <c r="D2609" s="18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8"/>
      <c r="Y2609" s="18"/>
      <c r="Z2609" s="18"/>
    </row>
    <row r="2610" spans="1:26" x14ac:dyDescent="0.2">
      <c r="A2610" s="18"/>
      <c r="B2610" s="18"/>
      <c r="C2610" s="18"/>
      <c r="D2610" s="18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8"/>
      <c r="Y2610" s="18"/>
      <c r="Z2610" s="18"/>
    </row>
    <row r="2611" spans="1:26" x14ac:dyDescent="0.2">
      <c r="A2611" s="18"/>
      <c r="B2611" s="18"/>
      <c r="C2611" s="18"/>
      <c r="D2611" s="18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8"/>
      <c r="Y2611" s="18"/>
      <c r="Z2611" s="18"/>
    </row>
    <row r="2612" spans="1:26" x14ac:dyDescent="0.2">
      <c r="A2612" s="18"/>
      <c r="B2612" s="18"/>
      <c r="C2612" s="18"/>
      <c r="D2612" s="18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8"/>
      <c r="Y2612" s="18"/>
      <c r="Z2612" s="18"/>
    </row>
    <row r="2613" spans="1:26" x14ac:dyDescent="0.2">
      <c r="A2613" s="18"/>
      <c r="B2613" s="18"/>
      <c r="C2613" s="18"/>
      <c r="D2613" s="18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  <c r="Z2613" s="18"/>
    </row>
    <row r="2614" spans="1:26" x14ac:dyDescent="0.2">
      <c r="A2614" s="18"/>
      <c r="B2614" s="18"/>
      <c r="C2614" s="18"/>
      <c r="D2614" s="18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  <c r="Z2614" s="18"/>
    </row>
    <row r="2615" spans="1:26" x14ac:dyDescent="0.2">
      <c r="A2615" s="18"/>
      <c r="B2615" s="18"/>
      <c r="C2615" s="18"/>
      <c r="D2615" s="18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8"/>
      <c r="Y2615" s="18"/>
      <c r="Z2615" s="18"/>
    </row>
    <row r="2616" spans="1:26" x14ac:dyDescent="0.2">
      <c r="A2616" s="18"/>
      <c r="B2616" s="18"/>
      <c r="C2616" s="18"/>
      <c r="D2616" s="18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8"/>
      <c r="Y2616" s="18"/>
      <c r="Z2616" s="18"/>
    </row>
    <row r="2617" spans="1:26" x14ac:dyDescent="0.2">
      <c r="A2617" s="18"/>
      <c r="B2617" s="18"/>
      <c r="C2617" s="18"/>
      <c r="D2617" s="18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8"/>
      <c r="Y2617" s="18"/>
      <c r="Z2617" s="18"/>
    </row>
    <row r="2618" spans="1:26" x14ac:dyDescent="0.2">
      <c r="A2618" s="18"/>
      <c r="B2618" s="18"/>
      <c r="C2618" s="18"/>
      <c r="D2618" s="18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8"/>
      <c r="Y2618" s="18"/>
      <c r="Z2618" s="18"/>
    </row>
    <row r="2619" spans="1:26" x14ac:dyDescent="0.2">
      <c r="A2619" s="18"/>
      <c r="B2619" s="18"/>
      <c r="C2619" s="18"/>
      <c r="D2619" s="18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8"/>
      <c r="Y2619" s="18"/>
      <c r="Z2619" s="18"/>
    </row>
    <row r="2620" spans="1:26" x14ac:dyDescent="0.2">
      <c r="A2620" s="18"/>
      <c r="B2620" s="18"/>
      <c r="C2620" s="18"/>
      <c r="D2620" s="18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18"/>
    </row>
    <row r="2621" spans="1:26" x14ac:dyDescent="0.2">
      <c r="A2621" s="18"/>
      <c r="B2621" s="18"/>
      <c r="C2621" s="18"/>
      <c r="D2621" s="18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8"/>
      <c r="Y2621" s="18"/>
      <c r="Z2621" s="18"/>
    </row>
    <row r="2622" spans="1:26" x14ac:dyDescent="0.2">
      <c r="A2622" s="18"/>
      <c r="B2622" s="18"/>
      <c r="C2622" s="18"/>
      <c r="D2622" s="18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8"/>
      <c r="Y2622" s="18"/>
      <c r="Z2622" s="18"/>
    </row>
    <row r="2623" spans="1:26" x14ac:dyDescent="0.2">
      <c r="A2623" s="18"/>
      <c r="B2623" s="18"/>
      <c r="C2623" s="18"/>
      <c r="D2623" s="18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8"/>
      <c r="Y2623" s="18"/>
      <c r="Z2623" s="18"/>
    </row>
    <row r="2624" spans="1:26" x14ac:dyDescent="0.2">
      <c r="A2624" s="18"/>
      <c r="B2624" s="18"/>
      <c r="C2624" s="18"/>
      <c r="D2624" s="18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8"/>
      <c r="Y2624" s="18"/>
      <c r="Z2624" s="18"/>
    </row>
    <row r="2625" spans="1:26" x14ac:dyDescent="0.2">
      <c r="A2625" s="18"/>
      <c r="B2625" s="18"/>
      <c r="C2625" s="18"/>
      <c r="D2625" s="18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8"/>
      <c r="Y2625" s="18"/>
      <c r="Z2625" s="18"/>
    </row>
    <row r="2626" spans="1:26" x14ac:dyDescent="0.2">
      <c r="A2626" s="18"/>
      <c r="B2626" s="18"/>
      <c r="C2626" s="18"/>
      <c r="D2626" s="18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8"/>
      <c r="Y2626" s="18"/>
      <c r="Z2626" s="18"/>
    </row>
    <row r="2627" spans="1:26" x14ac:dyDescent="0.2">
      <c r="A2627" s="18"/>
      <c r="B2627" s="18"/>
      <c r="C2627" s="18"/>
      <c r="D2627" s="18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18"/>
    </row>
    <row r="2628" spans="1:26" x14ac:dyDescent="0.2">
      <c r="A2628" s="18"/>
      <c r="B2628" s="18"/>
      <c r="C2628" s="18"/>
      <c r="D2628" s="18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18"/>
    </row>
    <row r="2629" spans="1:26" x14ac:dyDescent="0.2">
      <c r="A2629" s="18"/>
      <c r="B2629" s="18"/>
      <c r="C2629" s="18"/>
      <c r="D2629" s="18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18"/>
    </row>
    <row r="2630" spans="1:26" x14ac:dyDescent="0.2">
      <c r="A2630" s="18"/>
      <c r="B2630" s="18"/>
      <c r="C2630" s="18"/>
      <c r="D2630" s="18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8"/>
      <c r="Y2630" s="18"/>
      <c r="Z2630" s="18"/>
    </row>
    <row r="2631" spans="1:26" x14ac:dyDescent="0.2">
      <c r="A2631" s="18"/>
      <c r="B2631" s="18"/>
      <c r="C2631" s="18"/>
      <c r="D2631" s="18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8"/>
      <c r="Y2631" s="18"/>
      <c r="Z2631" s="18"/>
    </row>
    <row r="2632" spans="1:26" x14ac:dyDescent="0.2">
      <c r="A2632" s="18"/>
      <c r="B2632" s="18"/>
      <c r="C2632" s="18"/>
      <c r="D2632" s="18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8"/>
      <c r="Y2632" s="18"/>
      <c r="Z2632" s="18"/>
    </row>
    <row r="2633" spans="1:26" x14ac:dyDescent="0.2">
      <c r="A2633" s="18"/>
      <c r="B2633" s="18"/>
      <c r="C2633" s="18"/>
      <c r="D2633" s="18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8"/>
      <c r="Y2633" s="18"/>
      <c r="Z2633" s="18"/>
    </row>
    <row r="2634" spans="1:26" x14ac:dyDescent="0.2">
      <c r="A2634" s="18"/>
      <c r="B2634" s="18"/>
      <c r="C2634" s="18"/>
      <c r="D2634" s="18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8"/>
      <c r="Y2634" s="18"/>
      <c r="Z2634" s="18"/>
    </row>
    <row r="2635" spans="1:26" x14ac:dyDescent="0.2">
      <c r="A2635" s="18"/>
      <c r="B2635" s="18"/>
      <c r="C2635" s="18"/>
      <c r="D2635" s="18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8"/>
      <c r="Y2635" s="18"/>
      <c r="Z2635" s="18"/>
    </row>
    <row r="2636" spans="1:26" x14ac:dyDescent="0.2">
      <c r="A2636" s="18"/>
      <c r="B2636" s="18"/>
      <c r="C2636" s="18"/>
      <c r="D2636" s="18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8"/>
      <c r="Y2636" s="18"/>
      <c r="Z2636" s="18"/>
    </row>
    <row r="2637" spans="1:26" x14ac:dyDescent="0.2">
      <c r="A2637" s="18"/>
      <c r="B2637" s="18"/>
      <c r="C2637" s="18"/>
      <c r="D2637" s="18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8"/>
      <c r="Y2637" s="18"/>
      <c r="Z2637" s="18"/>
    </row>
    <row r="2638" spans="1:26" x14ac:dyDescent="0.2">
      <c r="A2638" s="18"/>
      <c r="B2638" s="18"/>
      <c r="C2638" s="18"/>
      <c r="D2638" s="18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8"/>
      <c r="Y2638" s="18"/>
      <c r="Z2638" s="18"/>
    </row>
    <row r="2639" spans="1:26" x14ac:dyDescent="0.2">
      <c r="A2639" s="18"/>
      <c r="B2639" s="18"/>
      <c r="C2639" s="18"/>
      <c r="D2639" s="18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8"/>
      <c r="Y2639" s="18"/>
      <c r="Z2639" s="18"/>
    </row>
    <row r="2640" spans="1:26" x14ac:dyDescent="0.2">
      <c r="A2640" s="18"/>
      <c r="B2640" s="18"/>
      <c r="C2640" s="18"/>
      <c r="D2640" s="18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18"/>
    </row>
    <row r="2641" spans="1:26" x14ac:dyDescent="0.2">
      <c r="A2641" s="18"/>
      <c r="B2641" s="18"/>
      <c r="C2641" s="18"/>
      <c r="D2641" s="18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8"/>
      <c r="Y2641" s="18"/>
      <c r="Z2641" s="18"/>
    </row>
    <row r="2642" spans="1:26" x14ac:dyDescent="0.2">
      <c r="A2642" s="18"/>
      <c r="B2642" s="18"/>
      <c r="C2642" s="18"/>
      <c r="D2642" s="18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8"/>
      <c r="Y2642" s="18"/>
      <c r="Z2642" s="18"/>
    </row>
    <row r="2643" spans="1:26" x14ac:dyDescent="0.2">
      <c r="A2643" s="18"/>
      <c r="B2643" s="18"/>
      <c r="C2643" s="18"/>
      <c r="D2643" s="18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8"/>
      <c r="Y2643" s="18"/>
      <c r="Z2643" s="18"/>
    </row>
    <row r="2644" spans="1:26" x14ac:dyDescent="0.2">
      <c r="A2644" s="18"/>
      <c r="B2644" s="18"/>
      <c r="C2644" s="18"/>
      <c r="D2644" s="18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8"/>
      <c r="Y2644" s="18"/>
      <c r="Z2644" s="18"/>
    </row>
    <row r="2645" spans="1:26" x14ac:dyDescent="0.2">
      <c r="A2645" s="18"/>
      <c r="B2645" s="18"/>
      <c r="C2645" s="18"/>
      <c r="D2645" s="18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/>
      <c r="Y2645" s="18"/>
      <c r="Z2645" s="18"/>
    </row>
    <row r="2646" spans="1:26" x14ac:dyDescent="0.2">
      <c r="A2646" s="18"/>
      <c r="B2646" s="18"/>
      <c r="C2646" s="18"/>
      <c r="D2646" s="18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8"/>
      <c r="Y2646" s="18"/>
      <c r="Z2646" s="18"/>
    </row>
    <row r="2647" spans="1:26" x14ac:dyDescent="0.2">
      <c r="A2647" s="18"/>
      <c r="B2647" s="18"/>
      <c r="C2647" s="18"/>
      <c r="D2647" s="18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8"/>
      <c r="Y2647" s="18"/>
      <c r="Z2647" s="18"/>
    </row>
    <row r="2648" spans="1:26" x14ac:dyDescent="0.2">
      <c r="A2648" s="18"/>
      <c r="B2648" s="18"/>
      <c r="C2648" s="18"/>
      <c r="D2648" s="18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8"/>
      <c r="Y2648" s="18"/>
      <c r="Z2648" s="18"/>
    </row>
    <row r="2649" spans="1:26" x14ac:dyDescent="0.2">
      <c r="A2649" s="18"/>
      <c r="B2649" s="18"/>
      <c r="C2649" s="18"/>
      <c r="D2649" s="18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/>
      <c r="Y2649" s="18"/>
      <c r="Z2649" s="18"/>
    </row>
    <row r="2650" spans="1:26" x14ac:dyDescent="0.2">
      <c r="A2650" s="18"/>
      <c r="B2650" s="18"/>
      <c r="C2650" s="18"/>
      <c r="D2650" s="18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8"/>
      <c r="Y2650" s="18"/>
      <c r="Z2650" s="18"/>
    </row>
    <row r="2651" spans="1:26" x14ac:dyDescent="0.2">
      <c r="A2651" s="18"/>
      <c r="B2651" s="18"/>
      <c r="C2651" s="18"/>
      <c r="D2651" s="18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8"/>
      <c r="Y2651" s="18"/>
      <c r="Z2651" s="18"/>
    </row>
    <row r="2652" spans="1:26" x14ac:dyDescent="0.2">
      <c r="A2652" s="18"/>
      <c r="B2652" s="18"/>
      <c r="C2652" s="18"/>
      <c r="D2652" s="18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8"/>
      <c r="Y2652" s="18"/>
      <c r="Z2652" s="18"/>
    </row>
    <row r="2653" spans="1:26" x14ac:dyDescent="0.2">
      <c r="A2653" s="18"/>
      <c r="B2653" s="18"/>
      <c r="C2653" s="18"/>
      <c r="D2653" s="18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8"/>
      <c r="Y2653" s="18"/>
      <c r="Z2653" s="18"/>
    </row>
    <row r="2654" spans="1:26" x14ac:dyDescent="0.2">
      <c r="A2654" s="18"/>
      <c r="B2654" s="18"/>
      <c r="C2654" s="18"/>
      <c r="D2654" s="18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8"/>
      <c r="Y2654" s="18"/>
      <c r="Z2654" s="18"/>
    </row>
    <row r="2655" spans="1:26" x14ac:dyDescent="0.2">
      <c r="A2655" s="18"/>
      <c r="B2655" s="18"/>
      <c r="C2655" s="18"/>
      <c r="D2655" s="18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8"/>
      <c r="Y2655" s="18"/>
      <c r="Z2655" s="18"/>
    </row>
    <row r="2656" spans="1:26" x14ac:dyDescent="0.2">
      <c r="A2656" s="18"/>
      <c r="B2656" s="18"/>
      <c r="C2656" s="18"/>
      <c r="D2656" s="18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8"/>
      <c r="Y2656" s="18"/>
      <c r="Z2656" s="18"/>
    </row>
    <row r="2657" spans="1:26" x14ac:dyDescent="0.2">
      <c r="A2657" s="18"/>
      <c r="B2657" s="18"/>
      <c r="C2657" s="18"/>
      <c r="D2657" s="18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8"/>
      <c r="Y2657" s="18"/>
      <c r="Z2657" s="18"/>
    </row>
    <row r="2658" spans="1:26" x14ac:dyDescent="0.2">
      <c r="A2658" s="18"/>
      <c r="B2658" s="18"/>
      <c r="C2658" s="18"/>
      <c r="D2658" s="18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8"/>
      <c r="Y2658" s="18"/>
      <c r="Z2658" s="18"/>
    </row>
    <row r="2659" spans="1:26" x14ac:dyDescent="0.2">
      <c r="A2659" s="18"/>
      <c r="B2659" s="18"/>
      <c r="C2659" s="18"/>
      <c r="D2659" s="18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8"/>
      <c r="Y2659" s="18"/>
      <c r="Z2659" s="18"/>
    </row>
    <row r="2660" spans="1:26" x14ac:dyDescent="0.2">
      <c r="A2660" s="18"/>
      <c r="B2660" s="18"/>
      <c r="C2660" s="18"/>
      <c r="D2660" s="18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8"/>
      <c r="Y2660" s="18"/>
      <c r="Z2660" s="18"/>
    </row>
    <row r="2661" spans="1:26" x14ac:dyDescent="0.2">
      <c r="A2661" s="18"/>
      <c r="B2661" s="18"/>
      <c r="C2661" s="18"/>
      <c r="D2661" s="18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/>
      <c r="Y2661" s="18"/>
      <c r="Z2661" s="18"/>
    </row>
    <row r="2662" spans="1:26" x14ac:dyDescent="0.2">
      <c r="A2662" s="18"/>
      <c r="B2662" s="18"/>
      <c r="C2662" s="18"/>
      <c r="D2662" s="18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8"/>
      <c r="Y2662" s="18"/>
      <c r="Z2662" s="18"/>
    </row>
    <row r="2663" spans="1:26" x14ac:dyDescent="0.2">
      <c r="A2663" s="18"/>
      <c r="B2663" s="18"/>
      <c r="C2663" s="18"/>
      <c r="D2663" s="18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8"/>
      <c r="Y2663" s="18"/>
      <c r="Z2663" s="18"/>
    </row>
    <row r="2664" spans="1:26" x14ac:dyDescent="0.2">
      <c r="A2664" s="18"/>
      <c r="B2664" s="18"/>
      <c r="C2664" s="18"/>
      <c r="D2664" s="18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8"/>
      <c r="Y2664" s="18"/>
      <c r="Z2664" s="18"/>
    </row>
    <row r="2665" spans="1:26" x14ac:dyDescent="0.2">
      <c r="A2665" s="18"/>
      <c r="B2665" s="18"/>
      <c r="C2665" s="18"/>
      <c r="D2665" s="18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8"/>
      <c r="Y2665" s="18"/>
      <c r="Z2665" s="18"/>
    </row>
    <row r="2666" spans="1:26" x14ac:dyDescent="0.2">
      <c r="A2666" s="18"/>
      <c r="B2666" s="18"/>
      <c r="C2666" s="18"/>
      <c r="D2666" s="18"/>
      <c r="E2666" s="18"/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  <c r="W2666" s="18"/>
      <c r="X2666" s="18"/>
      <c r="Y2666" s="18"/>
      <c r="Z2666" s="18"/>
    </row>
    <row r="2667" spans="1:26" x14ac:dyDescent="0.2">
      <c r="A2667" s="18"/>
      <c r="B2667" s="18"/>
      <c r="C2667" s="18"/>
      <c r="D2667" s="18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8"/>
      <c r="Y2667" s="18"/>
      <c r="Z2667" s="18"/>
    </row>
    <row r="2668" spans="1:26" x14ac:dyDescent="0.2">
      <c r="A2668" s="18"/>
      <c r="B2668" s="18"/>
      <c r="C2668" s="18"/>
      <c r="D2668" s="18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  <c r="W2668" s="18"/>
      <c r="X2668" s="18"/>
      <c r="Y2668" s="18"/>
      <c r="Z2668" s="18"/>
    </row>
    <row r="2669" spans="1:26" x14ac:dyDescent="0.2">
      <c r="A2669" s="18"/>
      <c r="B2669" s="18"/>
      <c r="C2669" s="18"/>
      <c r="D2669" s="18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8"/>
      <c r="Y2669" s="18"/>
      <c r="Z2669" s="18"/>
    </row>
    <row r="2670" spans="1:26" x14ac:dyDescent="0.2">
      <c r="A2670" s="18"/>
      <c r="B2670" s="18"/>
      <c r="C2670" s="18"/>
      <c r="D2670" s="18"/>
      <c r="E2670" s="18"/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  <c r="W2670" s="18"/>
      <c r="X2670" s="18"/>
      <c r="Y2670" s="18"/>
      <c r="Z2670" s="18"/>
    </row>
    <row r="2671" spans="1:26" x14ac:dyDescent="0.2">
      <c r="A2671" s="18"/>
      <c r="B2671" s="18"/>
      <c r="C2671" s="18"/>
      <c r="D2671" s="18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8"/>
      <c r="Y2671" s="18"/>
      <c r="Z2671" s="18"/>
    </row>
    <row r="2672" spans="1:26" x14ac:dyDescent="0.2">
      <c r="A2672" s="18"/>
      <c r="B2672" s="18"/>
      <c r="C2672" s="18"/>
      <c r="D2672" s="18"/>
      <c r="E2672" s="18"/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18"/>
      <c r="Y2672" s="18"/>
      <c r="Z2672" s="18"/>
    </row>
    <row r="2673" spans="1:26" x14ac:dyDescent="0.2">
      <c r="A2673" s="18"/>
      <c r="B2673" s="18"/>
      <c r="C2673" s="18"/>
      <c r="D2673" s="18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8"/>
      <c r="Y2673" s="18"/>
      <c r="Z2673" s="18"/>
    </row>
    <row r="2674" spans="1:26" x14ac:dyDescent="0.2">
      <c r="A2674" s="18"/>
      <c r="B2674" s="18"/>
      <c r="C2674" s="18"/>
      <c r="D2674" s="18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  <c r="W2674" s="18"/>
      <c r="X2674" s="18"/>
      <c r="Y2674" s="18"/>
      <c r="Z2674" s="18"/>
    </row>
    <row r="2675" spans="1:26" x14ac:dyDescent="0.2">
      <c r="A2675" s="18"/>
      <c r="B2675" s="18"/>
      <c r="C2675" s="18"/>
      <c r="D2675" s="18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</row>
    <row r="2676" spans="1:26" x14ac:dyDescent="0.2">
      <c r="A2676" s="18"/>
      <c r="B2676" s="18"/>
      <c r="C2676" s="18"/>
      <c r="D2676" s="18"/>
      <c r="E2676" s="18"/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18"/>
      <c r="Y2676" s="18"/>
      <c r="Z2676" s="18"/>
    </row>
    <row r="2677" spans="1:26" x14ac:dyDescent="0.2">
      <c r="A2677" s="18"/>
      <c r="B2677" s="18"/>
      <c r="C2677" s="18"/>
      <c r="D2677" s="18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8"/>
      <c r="Y2677" s="18"/>
      <c r="Z2677" s="18"/>
    </row>
    <row r="2678" spans="1:26" x14ac:dyDescent="0.2">
      <c r="A2678" s="18"/>
      <c r="B2678" s="18"/>
      <c r="C2678" s="18"/>
      <c r="D2678" s="18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  <c r="W2678" s="18"/>
      <c r="X2678" s="18"/>
      <c r="Y2678" s="18"/>
      <c r="Z2678" s="18"/>
    </row>
    <row r="2679" spans="1:26" x14ac:dyDescent="0.2">
      <c r="A2679" s="18"/>
      <c r="B2679" s="18"/>
      <c r="C2679" s="18"/>
      <c r="D2679" s="18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8"/>
      <c r="Y2679" s="18"/>
      <c r="Z2679" s="18"/>
    </row>
    <row r="2680" spans="1:26" x14ac:dyDescent="0.2">
      <c r="A2680" s="18"/>
      <c r="B2680" s="18"/>
      <c r="C2680" s="18"/>
      <c r="D2680" s="18"/>
      <c r="E2680" s="18"/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  <c r="W2680" s="18"/>
      <c r="X2680" s="18"/>
      <c r="Y2680" s="18"/>
      <c r="Z2680" s="18"/>
    </row>
    <row r="2681" spans="1:26" x14ac:dyDescent="0.2">
      <c r="A2681" s="18"/>
      <c r="B2681" s="18"/>
      <c r="C2681" s="18"/>
      <c r="D2681" s="18"/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8"/>
      <c r="Y2681" s="18"/>
      <c r="Z2681" s="18"/>
    </row>
    <row r="2682" spans="1:26" x14ac:dyDescent="0.2">
      <c r="A2682" s="18"/>
      <c r="B2682" s="18"/>
      <c r="C2682" s="18"/>
      <c r="D2682" s="18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  <c r="W2682" s="18"/>
      <c r="X2682" s="18"/>
      <c r="Y2682" s="18"/>
      <c r="Z2682" s="18"/>
    </row>
    <row r="2683" spans="1:26" x14ac:dyDescent="0.2">
      <c r="A2683" s="18"/>
      <c r="B2683" s="18"/>
      <c r="C2683" s="18"/>
      <c r="D2683" s="18"/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8"/>
      <c r="Y2683" s="18"/>
      <c r="Z2683" s="18"/>
    </row>
    <row r="2684" spans="1:26" x14ac:dyDescent="0.2">
      <c r="A2684" s="18"/>
      <c r="B2684" s="18"/>
      <c r="C2684" s="18"/>
      <c r="D2684" s="18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  <c r="W2684" s="18"/>
      <c r="X2684" s="18"/>
      <c r="Y2684" s="18"/>
      <c r="Z2684" s="18"/>
    </row>
    <row r="2685" spans="1:26" x14ac:dyDescent="0.2">
      <c r="A2685" s="18"/>
      <c r="B2685" s="18"/>
      <c r="C2685" s="18"/>
      <c r="D2685" s="18"/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8"/>
      <c r="Y2685" s="18"/>
      <c r="Z2685" s="18"/>
    </row>
    <row r="2686" spans="1:26" x14ac:dyDescent="0.2">
      <c r="A2686" s="18"/>
      <c r="B2686" s="18"/>
      <c r="C2686" s="18"/>
      <c r="D2686" s="18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  <c r="W2686" s="18"/>
      <c r="X2686" s="18"/>
      <c r="Y2686" s="18"/>
      <c r="Z2686" s="18"/>
    </row>
    <row r="2687" spans="1:26" x14ac:dyDescent="0.2">
      <c r="A2687" s="18"/>
      <c r="B2687" s="18"/>
      <c r="C2687" s="18"/>
      <c r="D2687" s="18"/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8"/>
      <c r="Y2687" s="18"/>
      <c r="Z2687" s="18"/>
    </row>
    <row r="2688" spans="1:26" x14ac:dyDescent="0.2">
      <c r="A2688" s="18"/>
      <c r="B2688" s="18"/>
      <c r="C2688" s="18"/>
      <c r="D2688" s="18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18"/>
      <c r="Y2688" s="18"/>
      <c r="Z2688" s="18"/>
    </row>
    <row r="2689" spans="1:26" x14ac:dyDescent="0.2">
      <c r="A2689" s="18"/>
      <c r="B2689" s="18"/>
      <c r="C2689" s="18"/>
      <c r="D2689" s="18"/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8"/>
      <c r="Y2689" s="18"/>
      <c r="Z2689" s="18"/>
    </row>
    <row r="2690" spans="1:26" x14ac:dyDescent="0.2">
      <c r="A2690" s="18"/>
      <c r="B2690" s="18"/>
      <c r="C2690" s="18"/>
      <c r="D2690" s="18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  <c r="W2690" s="18"/>
      <c r="X2690" s="18"/>
      <c r="Y2690" s="18"/>
      <c r="Z2690" s="18"/>
    </row>
    <row r="2691" spans="1:26" x14ac:dyDescent="0.2">
      <c r="A2691" s="18"/>
      <c r="B2691" s="18"/>
      <c r="C2691" s="18"/>
      <c r="D2691" s="18"/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8"/>
      <c r="Y2691" s="18"/>
      <c r="Z2691" s="18"/>
    </row>
    <row r="2692" spans="1:26" x14ac:dyDescent="0.2">
      <c r="A2692" s="18"/>
      <c r="B2692" s="18"/>
      <c r="C2692" s="18"/>
      <c r="D2692" s="18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18"/>
      <c r="Y2692" s="18"/>
      <c r="Z2692" s="18"/>
    </row>
    <row r="2693" spans="1:26" x14ac:dyDescent="0.2">
      <c r="A2693" s="18"/>
      <c r="B2693" s="18"/>
      <c r="C2693" s="18"/>
      <c r="D2693" s="18"/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8"/>
      <c r="Y2693" s="18"/>
      <c r="Z2693" s="18"/>
    </row>
    <row r="2694" spans="1:26" x14ac:dyDescent="0.2">
      <c r="A2694" s="18"/>
      <c r="B2694" s="18"/>
      <c r="C2694" s="18"/>
      <c r="D2694" s="18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  <c r="W2694" s="18"/>
      <c r="X2694" s="18"/>
      <c r="Y2694" s="18"/>
      <c r="Z2694" s="18"/>
    </row>
    <row r="2695" spans="1:26" x14ac:dyDescent="0.2">
      <c r="A2695" s="18"/>
      <c r="B2695" s="18"/>
      <c r="C2695" s="18"/>
      <c r="D2695" s="18"/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8"/>
      <c r="Y2695" s="18"/>
      <c r="Z2695" s="18"/>
    </row>
    <row r="2696" spans="1:26" x14ac:dyDescent="0.2">
      <c r="A2696" s="18"/>
      <c r="B2696" s="18"/>
      <c r="C2696" s="18"/>
      <c r="D2696" s="18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</row>
    <row r="2697" spans="1:26" x14ac:dyDescent="0.2">
      <c r="A2697" s="18"/>
      <c r="B2697" s="18"/>
      <c r="C2697" s="18"/>
      <c r="D2697" s="18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8"/>
      <c r="Y2697" s="18"/>
      <c r="Z2697" s="18"/>
    </row>
    <row r="2698" spans="1:26" x14ac:dyDescent="0.2">
      <c r="A2698" s="18"/>
      <c r="B2698" s="18"/>
      <c r="C2698" s="18"/>
      <c r="D2698" s="18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  <c r="W2698" s="18"/>
      <c r="X2698" s="18"/>
      <c r="Y2698" s="18"/>
      <c r="Z2698" s="18"/>
    </row>
    <row r="2699" spans="1:26" x14ac:dyDescent="0.2">
      <c r="A2699" s="18"/>
      <c r="B2699" s="18"/>
      <c r="C2699" s="18"/>
      <c r="D2699" s="18"/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8"/>
      <c r="Y2699" s="18"/>
      <c r="Z2699" s="18"/>
    </row>
    <row r="2700" spans="1:26" x14ac:dyDescent="0.2">
      <c r="A2700" s="18"/>
      <c r="B2700" s="18"/>
      <c r="C2700" s="18"/>
      <c r="D2700" s="18"/>
      <c r="E2700" s="18"/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  <c r="W2700" s="18"/>
      <c r="X2700" s="18"/>
      <c r="Y2700" s="18"/>
      <c r="Z2700" s="18"/>
    </row>
    <row r="2701" spans="1:26" x14ac:dyDescent="0.2">
      <c r="A2701" s="18"/>
      <c r="B2701" s="18"/>
      <c r="C2701" s="18"/>
      <c r="D2701" s="18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8"/>
      <c r="Y2701" s="18"/>
      <c r="Z2701" s="18"/>
    </row>
    <row r="2702" spans="1:26" x14ac:dyDescent="0.2">
      <c r="A2702" s="18"/>
      <c r="B2702" s="18"/>
      <c r="C2702" s="18"/>
      <c r="D2702" s="18"/>
      <c r="E2702" s="18"/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18"/>
    </row>
    <row r="2703" spans="1:26" x14ac:dyDescent="0.2">
      <c r="A2703" s="18"/>
      <c r="B2703" s="18"/>
      <c r="C2703" s="18"/>
      <c r="D2703" s="18"/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8"/>
      <c r="Y2703" s="18"/>
      <c r="Z2703" s="18"/>
    </row>
    <row r="2704" spans="1:26" x14ac:dyDescent="0.2">
      <c r="A2704" s="18"/>
      <c r="B2704" s="18"/>
      <c r="C2704" s="18"/>
      <c r="D2704" s="18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  <c r="W2704" s="18"/>
      <c r="X2704" s="18"/>
      <c r="Y2704" s="18"/>
      <c r="Z2704" s="18"/>
    </row>
    <row r="2705" spans="1:26" x14ac:dyDescent="0.2">
      <c r="A2705" s="18"/>
      <c r="B2705" s="18"/>
      <c r="C2705" s="18"/>
      <c r="D2705" s="18"/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8"/>
      <c r="Y2705" s="18"/>
      <c r="Z2705" s="18"/>
    </row>
    <row r="2706" spans="1:26" x14ac:dyDescent="0.2">
      <c r="A2706" s="18"/>
      <c r="B2706" s="18"/>
      <c r="C2706" s="18"/>
      <c r="D2706" s="18"/>
      <c r="E2706" s="18"/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  <c r="W2706" s="18"/>
      <c r="X2706" s="18"/>
      <c r="Y2706" s="18"/>
      <c r="Z2706" s="18"/>
    </row>
    <row r="2707" spans="1:26" x14ac:dyDescent="0.2">
      <c r="A2707" s="18"/>
      <c r="B2707" s="18"/>
      <c r="C2707" s="18"/>
      <c r="D2707" s="18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8"/>
      <c r="Y2707" s="18"/>
      <c r="Z2707" s="18"/>
    </row>
    <row r="2708" spans="1:26" x14ac:dyDescent="0.2">
      <c r="A2708" s="18"/>
      <c r="B2708" s="18"/>
      <c r="C2708" s="18"/>
      <c r="D2708" s="18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  <c r="W2708" s="18"/>
      <c r="X2708" s="18"/>
      <c r="Y2708" s="18"/>
      <c r="Z2708" s="18"/>
    </row>
    <row r="2709" spans="1:26" x14ac:dyDescent="0.2">
      <c r="A2709" s="18"/>
      <c r="B2709" s="18"/>
      <c r="C2709" s="18"/>
      <c r="D2709" s="18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8"/>
      <c r="Y2709" s="18"/>
      <c r="Z2709" s="18"/>
    </row>
    <row r="2710" spans="1:26" x14ac:dyDescent="0.2">
      <c r="A2710" s="18"/>
      <c r="B2710" s="18"/>
      <c r="C2710" s="18"/>
      <c r="D2710" s="18"/>
      <c r="E2710" s="18"/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  <c r="W2710" s="18"/>
      <c r="X2710" s="18"/>
      <c r="Y2710" s="18"/>
      <c r="Z2710" s="18"/>
    </row>
    <row r="2711" spans="1:26" x14ac:dyDescent="0.2">
      <c r="A2711" s="18"/>
      <c r="B2711" s="18"/>
      <c r="C2711" s="18"/>
      <c r="D2711" s="18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8"/>
      <c r="Y2711" s="18"/>
      <c r="Z2711" s="18"/>
    </row>
    <row r="2712" spans="1:26" x14ac:dyDescent="0.2">
      <c r="A2712" s="18"/>
      <c r="B2712" s="18"/>
      <c r="C2712" s="18"/>
      <c r="D2712" s="18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  <c r="W2712" s="18"/>
      <c r="X2712" s="18"/>
      <c r="Y2712" s="18"/>
      <c r="Z2712" s="18"/>
    </row>
    <row r="2713" spans="1:26" x14ac:dyDescent="0.2">
      <c r="A2713" s="18"/>
      <c r="B2713" s="18"/>
      <c r="C2713" s="18"/>
      <c r="D2713" s="18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</row>
    <row r="2714" spans="1:26" x14ac:dyDescent="0.2">
      <c r="A2714" s="18"/>
      <c r="B2714" s="18"/>
      <c r="C2714" s="18"/>
      <c r="D2714" s="18"/>
      <c r="E2714" s="1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  <c r="W2714" s="18"/>
      <c r="X2714" s="18"/>
      <c r="Y2714" s="18"/>
      <c r="Z2714" s="18"/>
    </row>
    <row r="2715" spans="1:26" x14ac:dyDescent="0.2">
      <c r="A2715" s="18"/>
      <c r="B2715" s="18"/>
      <c r="C2715" s="18"/>
      <c r="D2715" s="18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8"/>
      <c r="Y2715" s="18"/>
      <c r="Z2715" s="18"/>
    </row>
    <row r="2716" spans="1:26" x14ac:dyDescent="0.2">
      <c r="A2716" s="18"/>
      <c r="B2716" s="18"/>
      <c r="C2716" s="18"/>
      <c r="D2716" s="18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18"/>
      <c r="Y2716" s="18"/>
      <c r="Z2716" s="18"/>
    </row>
    <row r="2717" spans="1:26" x14ac:dyDescent="0.2">
      <c r="A2717" s="18"/>
      <c r="B2717" s="18"/>
      <c r="C2717" s="18"/>
      <c r="D2717" s="18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8"/>
      <c r="Y2717" s="18"/>
      <c r="Z2717" s="18"/>
    </row>
    <row r="2718" spans="1:26" x14ac:dyDescent="0.2">
      <c r="A2718" s="18"/>
      <c r="B2718" s="18"/>
      <c r="C2718" s="18"/>
      <c r="D2718" s="18"/>
      <c r="E2718" s="18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  <c r="W2718" s="18"/>
      <c r="X2718" s="18"/>
      <c r="Y2718" s="18"/>
      <c r="Z2718" s="18"/>
    </row>
    <row r="2719" spans="1:26" x14ac:dyDescent="0.2">
      <c r="A2719" s="18"/>
      <c r="B2719" s="18"/>
      <c r="C2719" s="18"/>
      <c r="D2719" s="18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8"/>
      <c r="Y2719" s="18"/>
      <c r="Z2719" s="18"/>
    </row>
    <row r="2720" spans="1:26" x14ac:dyDescent="0.2">
      <c r="A2720" s="18"/>
      <c r="B2720" s="18"/>
      <c r="C2720" s="18"/>
      <c r="D2720" s="18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  <c r="W2720" s="18"/>
      <c r="X2720" s="18"/>
      <c r="Y2720" s="18"/>
      <c r="Z2720" s="18"/>
    </row>
    <row r="2721" spans="1:26" x14ac:dyDescent="0.2">
      <c r="A2721" s="18"/>
      <c r="B2721" s="18"/>
      <c r="C2721" s="18"/>
      <c r="D2721" s="18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8"/>
      <c r="Y2721" s="18"/>
      <c r="Z2721" s="18"/>
    </row>
    <row r="2722" spans="1:26" x14ac:dyDescent="0.2">
      <c r="A2722" s="18"/>
      <c r="B2722" s="18"/>
      <c r="C2722" s="18"/>
      <c r="D2722" s="18"/>
      <c r="E2722" s="18"/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  <c r="W2722" s="18"/>
      <c r="X2722" s="18"/>
      <c r="Y2722" s="18"/>
      <c r="Z2722" s="18"/>
    </row>
    <row r="2723" spans="1:26" x14ac:dyDescent="0.2">
      <c r="A2723" s="18"/>
      <c r="B2723" s="18"/>
      <c r="C2723" s="18"/>
      <c r="D2723" s="18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8"/>
      <c r="Y2723" s="18"/>
      <c r="Z2723" s="18"/>
    </row>
    <row r="2724" spans="1:26" x14ac:dyDescent="0.2">
      <c r="A2724" s="18"/>
      <c r="B2724" s="18"/>
      <c r="C2724" s="18"/>
      <c r="D2724" s="18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  <c r="Z2724" s="18"/>
    </row>
    <row r="2725" spans="1:26" x14ac:dyDescent="0.2">
      <c r="A2725" s="18"/>
      <c r="B2725" s="18"/>
      <c r="C2725" s="18"/>
      <c r="D2725" s="18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  <c r="Z2725" s="18"/>
    </row>
    <row r="2726" spans="1:26" x14ac:dyDescent="0.2">
      <c r="A2726" s="18"/>
      <c r="B2726" s="18"/>
      <c r="C2726" s="18"/>
      <c r="D2726" s="18"/>
      <c r="E2726" s="18"/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  <c r="W2726" s="18"/>
      <c r="X2726" s="18"/>
      <c r="Y2726" s="18"/>
      <c r="Z2726" s="18"/>
    </row>
    <row r="2727" spans="1:26" x14ac:dyDescent="0.2">
      <c r="A2727" s="18"/>
      <c r="B2727" s="18"/>
      <c r="C2727" s="18"/>
      <c r="D2727" s="18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8"/>
      <c r="Y2727" s="18"/>
      <c r="Z2727" s="18"/>
    </row>
    <row r="2728" spans="1:26" x14ac:dyDescent="0.2">
      <c r="A2728" s="18"/>
      <c r="B2728" s="18"/>
      <c r="C2728" s="18"/>
      <c r="D2728" s="18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  <c r="W2728" s="18"/>
      <c r="X2728" s="18"/>
      <c r="Y2728" s="18"/>
      <c r="Z2728" s="18"/>
    </row>
    <row r="2729" spans="1:26" x14ac:dyDescent="0.2">
      <c r="A2729" s="18"/>
      <c r="B2729" s="18"/>
      <c r="C2729" s="18"/>
      <c r="D2729" s="18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8"/>
      <c r="Y2729" s="18"/>
      <c r="Z2729" s="18"/>
    </row>
    <row r="2730" spans="1:26" x14ac:dyDescent="0.2">
      <c r="A2730" s="18"/>
      <c r="B2730" s="18"/>
      <c r="C2730" s="18"/>
      <c r="D2730" s="18"/>
      <c r="E2730" s="18"/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  <c r="T2730" s="18"/>
      <c r="U2730" s="18"/>
      <c r="V2730" s="18"/>
      <c r="W2730" s="18"/>
      <c r="X2730" s="18"/>
      <c r="Y2730" s="18"/>
      <c r="Z2730" s="18"/>
    </row>
    <row r="2731" spans="1:26" x14ac:dyDescent="0.2">
      <c r="A2731" s="18"/>
      <c r="B2731" s="18"/>
      <c r="C2731" s="18"/>
      <c r="D2731" s="18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8"/>
      <c r="Y2731" s="18"/>
      <c r="Z2731" s="18"/>
    </row>
    <row r="2732" spans="1:26" x14ac:dyDescent="0.2">
      <c r="A2732" s="18"/>
      <c r="B2732" s="18"/>
      <c r="C2732" s="18"/>
      <c r="D2732" s="18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  <c r="W2732" s="18"/>
      <c r="X2732" s="18"/>
      <c r="Y2732" s="18"/>
      <c r="Z2732" s="18"/>
    </row>
    <row r="2733" spans="1:26" x14ac:dyDescent="0.2">
      <c r="A2733" s="18"/>
      <c r="B2733" s="18"/>
      <c r="C2733" s="18"/>
      <c r="D2733" s="18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8"/>
      <c r="Y2733" s="18"/>
      <c r="Z2733" s="18"/>
    </row>
    <row r="2734" spans="1:26" x14ac:dyDescent="0.2">
      <c r="A2734" s="18"/>
      <c r="B2734" s="18"/>
      <c r="C2734" s="18"/>
      <c r="D2734" s="18"/>
      <c r="E2734" s="18"/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  <c r="W2734" s="18"/>
      <c r="X2734" s="18"/>
      <c r="Y2734" s="18"/>
      <c r="Z2734" s="18"/>
    </row>
    <row r="2735" spans="1:26" x14ac:dyDescent="0.2">
      <c r="A2735" s="18"/>
      <c r="B2735" s="18"/>
      <c r="C2735" s="18"/>
      <c r="D2735" s="18"/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8"/>
      <c r="Y2735" s="18"/>
      <c r="Z2735" s="18"/>
    </row>
    <row r="2736" spans="1:26" x14ac:dyDescent="0.2">
      <c r="A2736" s="18"/>
      <c r="B2736" s="18"/>
      <c r="C2736" s="18"/>
      <c r="D2736" s="18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  <c r="W2736" s="18"/>
      <c r="X2736" s="18"/>
      <c r="Y2736" s="18"/>
      <c r="Z2736" s="18"/>
    </row>
    <row r="2737" spans="1:26" x14ac:dyDescent="0.2">
      <c r="A2737" s="18"/>
      <c r="B2737" s="18"/>
      <c r="C2737" s="18"/>
      <c r="D2737" s="18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8"/>
      <c r="Y2737" s="18"/>
      <c r="Z2737" s="18"/>
    </row>
    <row r="2738" spans="1:26" x14ac:dyDescent="0.2">
      <c r="A2738" s="18"/>
      <c r="B2738" s="18"/>
      <c r="C2738" s="18"/>
      <c r="D2738" s="18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  <c r="W2738" s="18"/>
      <c r="X2738" s="18"/>
      <c r="Y2738" s="18"/>
      <c r="Z2738" s="18"/>
    </row>
    <row r="2739" spans="1:26" x14ac:dyDescent="0.2">
      <c r="A2739" s="18"/>
      <c r="B2739" s="18"/>
      <c r="C2739" s="18"/>
      <c r="D2739" s="18"/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8"/>
      <c r="Y2739" s="18"/>
      <c r="Z2739" s="18"/>
    </row>
    <row r="2740" spans="1:26" x14ac:dyDescent="0.2">
      <c r="A2740" s="18"/>
      <c r="B2740" s="18"/>
      <c r="C2740" s="18"/>
      <c r="D2740" s="18"/>
      <c r="E2740" s="18"/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  <c r="W2740" s="18"/>
      <c r="X2740" s="18"/>
      <c r="Y2740" s="18"/>
      <c r="Z2740" s="18"/>
    </row>
    <row r="2741" spans="1:26" x14ac:dyDescent="0.2">
      <c r="A2741" s="18"/>
      <c r="B2741" s="18"/>
      <c r="C2741" s="18"/>
      <c r="D2741" s="18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8"/>
      <c r="Y2741" s="18"/>
      <c r="Z2741" s="18"/>
    </row>
    <row r="2742" spans="1:26" x14ac:dyDescent="0.2">
      <c r="A2742" s="18"/>
      <c r="B2742" s="18"/>
      <c r="C2742" s="18"/>
      <c r="D2742" s="18"/>
      <c r="E2742" s="18"/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  <c r="W2742" s="18"/>
      <c r="X2742" s="18"/>
      <c r="Y2742" s="18"/>
      <c r="Z2742" s="18"/>
    </row>
    <row r="2743" spans="1:26" x14ac:dyDescent="0.2">
      <c r="A2743" s="18"/>
      <c r="B2743" s="18"/>
      <c r="C2743" s="18"/>
      <c r="D2743" s="18"/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</row>
    <row r="2744" spans="1:26" x14ac:dyDescent="0.2">
      <c r="A2744" s="18"/>
      <c r="B2744" s="18"/>
      <c r="C2744" s="18"/>
      <c r="D2744" s="18"/>
      <c r="E2744" s="18"/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</row>
    <row r="2745" spans="1:26" x14ac:dyDescent="0.2">
      <c r="A2745" s="18"/>
      <c r="B2745" s="18"/>
      <c r="C2745" s="18"/>
      <c r="D2745" s="18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8"/>
      <c r="Y2745" s="18"/>
      <c r="Z2745" s="18"/>
    </row>
    <row r="2746" spans="1:26" x14ac:dyDescent="0.2">
      <c r="A2746" s="18"/>
      <c r="B2746" s="18"/>
      <c r="C2746" s="18"/>
      <c r="D2746" s="18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  <c r="W2746" s="18"/>
      <c r="X2746" s="18"/>
      <c r="Y2746" s="18"/>
      <c r="Z2746" s="18"/>
    </row>
    <row r="2747" spans="1:26" x14ac:dyDescent="0.2">
      <c r="A2747" s="18"/>
      <c r="B2747" s="18"/>
      <c r="C2747" s="18"/>
      <c r="D2747" s="18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8"/>
      <c r="Y2747" s="18"/>
      <c r="Z2747" s="18"/>
    </row>
    <row r="2748" spans="1:26" x14ac:dyDescent="0.2">
      <c r="A2748" s="18"/>
      <c r="B2748" s="18"/>
      <c r="C2748" s="18"/>
      <c r="D2748" s="18"/>
      <c r="E2748" s="18"/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  <c r="W2748" s="18"/>
      <c r="X2748" s="18"/>
      <c r="Y2748" s="18"/>
      <c r="Z2748" s="18"/>
    </row>
    <row r="2749" spans="1:26" x14ac:dyDescent="0.2">
      <c r="A2749" s="18"/>
      <c r="B2749" s="18"/>
      <c r="C2749" s="18"/>
      <c r="D2749" s="18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8"/>
      <c r="Y2749" s="18"/>
      <c r="Z2749" s="18"/>
    </row>
    <row r="2750" spans="1:26" x14ac:dyDescent="0.2">
      <c r="A2750" s="18"/>
      <c r="B2750" s="18"/>
      <c r="C2750" s="18"/>
      <c r="D2750" s="18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  <c r="W2750" s="18"/>
      <c r="X2750" s="18"/>
      <c r="Y2750" s="18"/>
      <c r="Z2750" s="18"/>
    </row>
    <row r="2751" spans="1:26" x14ac:dyDescent="0.2">
      <c r="A2751" s="18"/>
      <c r="B2751" s="18"/>
      <c r="C2751" s="18"/>
      <c r="D2751" s="18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8"/>
      <c r="Y2751" s="18"/>
      <c r="Z2751" s="18"/>
    </row>
    <row r="2752" spans="1:26" x14ac:dyDescent="0.2">
      <c r="A2752" s="18"/>
      <c r="B2752" s="18"/>
      <c r="C2752" s="18"/>
      <c r="D2752" s="18"/>
      <c r="E2752" s="18"/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  <c r="W2752" s="18"/>
      <c r="X2752" s="18"/>
      <c r="Y2752" s="18"/>
      <c r="Z2752" s="18"/>
    </row>
    <row r="2753" spans="1:26" x14ac:dyDescent="0.2">
      <c r="A2753" s="18"/>
      <c r="B2753" s="18"/>
      <c r="C2753" s="18"/>
      <c r="D2753" s="18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8"/>
      <c r="Y2753" s="18"/>
      <c r="Z2753" s="18"/>
    </row>
    <row r="2754" spans="1:26" x14ac:dyDescent="0.2">
      <c r="A2754" s="18"/>
      <c r="B2754" s="18"/>
      <c r="C2754" s="18"/>
      <c r="D2754" s="18"/>
      <c r="E2754" s="18"/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8"/>
      <c r="Y2754" s="18"/>
      <c r="Z2754" s="18"/>
    </row>
    <row r="2755" spans="1:26" x14ac:dyDescent="0.2">
      <c r="A2755" s="18"/>
      <c r="B2755" s="18"/>
      <c r="C2755" s="18"/>
      <c r="D2755" s="18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</row>
    <row r="2756" spans="1:26" x14ac:dyDescent="0.2">
      <c r="A2756" s="18"/>
      <c r="B2756" s="18"/>
      <c r="C2756" s="18"/>
      <c r="D2756" s="18"/>
      <c r="E2756" s="18"/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18"/>
      <c r="Y2756" s="18"/>
      <c r="Z2756" s="18"/>
    </row>
    <row r="2757" spans="1:26" x14ac:dyDescent="0.2">
      <c r="A2757" s="18"/>
      <c r="B2757" s="18"/>
      <c r="C2757" s="18"/>
      <c r="D2757" s="18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8"/>
      <c r="Y2757" s="18"/>
      <c r="Z2757" s="18"/>
    </row>
    <row r="2758" spans="1:26" x14ac:dyDescent="0.2">
      <c r="A2758" s="18"/>
      <c r="B2758" s="18"/>
      <c r="C2758" s="18"/>
      <c r="D2758" s="18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8"/>
      <c r="Y2758" s="18"/>
      <c r="Z2758" s="18"/>
    </row>
    <row r="2759" spans="1:26" x14ac:dyDescent="0.2">
      <c r="A2759" s="18"/>
      <c r="B2759" s="18"/>
      <c r="C2759" s="18"/>
      <c r="D2759" s="18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8"/>
      <c r="Y2759" s="18"/>
      <c r="Z2759" s="18"/>
    </row>
    <row r="2760" spans="1:26" x14ac:dyDescent="0.2">
      <c r="A2760" s="18"/>
      <c r="B2760" s="18"/>
      <c r="C2760" s="18"/>
      <c r="D2760" s="18"/>
      <c r="E2760" s="18"/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  <c r="W2760" s="18"/>
      <c r="X2760" s="18"/>
      <c r="Y2760" s="18"/>
      <c r="Z2760" s="18"/>
    </row>
    <row r="2761" spans="1:26" x14ac:dyDescent="0.2">
      <c r="A2761" s="18"/>
      <c r="B2761" s="18"/>
      <c r="C2761" s="18"/>
      <c r="D2761" s="18"/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8"/>
      <c r="Y2761" s="18"/>
      <c r="Z2761" s="18"/>
    </row>
    <row r="2762" spans="1:26" x14ac:dyDescent="0.2">
      <c r="A2762" s="18"/>
      <c r="B2762" s="18"/>
      <c r="C2762" s="18"/>
      <c r="D2762" s="18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  <c r="W2762" s="18"/>
      <c r="X2762" s="18"/>
      <c r="Y2762" s="18"/>
      <c r="Z2762" s="18"/>
    </row>
    <row r="2763" spans="1:26" x14ac:dyDescent="0.2">
      <c r="A2763" s="18"/>
      <c r="B2763" s="18"/>
      <c r="C2763" s="18"/>
      <c r="D2763" s="18"/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8"/>
      <c r="Y2763" s="18"/>
      <c r="Z2763" s="18"/>
    </row>
    <row r="2764" spans="1:26" x14ac:dyDescent="0.2">
      <c r="A2764" s="18"/>
      <c r="B2764" s="18"/>
      <c r="C2764" s="18"/>
      <c r="D2764" s="18"/>
      <c r="E2764" s="18"/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  <c r="W2764" s="18"/>
      <c r="X2764" s="18"/>
      <c r="Y2764" s="18"/>
      <c r="Z2764" s="18"/>
    </row>
    <row r="2765" spans="1:26" x14ac:dyDescent="0.2">
      <c r="A2765" s="18"/>
      <c r="B2765" s="18"/>
      <c r="C2765" s="18"/>
      <c r="D2765" s="18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</row>
    <row r="2766" spans="1:26" x14ac:dyDescent="0.2">
      <c r="A2766" s="18"/>
      <c r="B2766" s="18"/>
      <c r="C2766" s="18"/>
      <c r="D2766" s="18"/>
      <c r="E2766" s="18"/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18"/>
      <c r="Y2766" s="18"/>
      <c r="Z2766" s="18"/>
    </row>
    <row r="2767" spans="1:26" x14ac:dyDescent="0.2">
      <c r="A2767" s="18"/>
      <c r="B2767" s="18"/>
      <c r="C2767" s="18"/>
      <c r="D2767" s="18"/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8"/>
      <c r="Y2767" s="18"/>
      <c r="Z2767" s="18"/>
    </row>
    <row r="2768" spans="1:26" x14ac:dyDescent="0.2">
      <c r="A2768" s="18"/>
      <c r="B2768" s="18"/>
      <c r="C2768" s="18"/>
      <c r="D2768" s="18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18"/>
      <c r="Y2768" s="18"/>
      <c r="Z2768" s="18"/>
    </row>
    <row r="2769" spans="1:26" x14ac:dyDescent="0.2">
      <c r="A2769" s="18"/>
      <c r="B2769" s="18"/>
      <c r="C2769" s="18"/>
      <c r="D2769" s="18"/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8"/>
      <c r="Y2769" s="18"/>
      <c r="Z2769" s="18"/>
    </row>
    <row r="2770" spans="1:26" x14ac:dyDescent="0.2">
      <c r="A2770" s="18"/>
      <c r="B2770" s="18"/>
      <c r="C2770" s="18"/>
      <c r="D2770" s="18"/>
      <c r="E2770" s="18"/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  <c r="W2770" s="18"/>
      <c r="X2770" s="18"/>
      <c r="Y2770" s="18"/>
      <c r="Z2770" s="18"/>
    </row>
    <row r="2771" spans="1:26" x14ac:dyDescent="0.2">
      <c r="A2771" s="18"/>
      <c r="B2771" s="18"/>
      <c r="C2771" s="18"/>
      <c r="D2771" s="18"/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8"/>
      <c r="Y2771" s="18"/>
      <c r="Z2771" s="18"/>
    </row>
    <row r="2772" spans="1:26" x14ac:dyDescent="0.2">
      <c r="A2772" s="18"/>
      <c r="B2772" s="18"/>
      <c r="C2772" s="18"/>
      <c r="D2772" s="18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  <c r="W2772" s="18"/>
      <c r="X2772" s="18"/>
      <c r="Y2772" s="18"/>
      <c r="Z2772" s="18"/>
    </row>
    <row r="2773" spans="1:26" x14ac:dyDescent="0.2">
      <c r="A2773" s="18"/>
      <c r="B2773" s="18"/>
      <c r="C2773" s="18"/>
      <c r="D2773" s="18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8"/>
      <c r="Y2773" s="18"/>
      <c r="Z2773" s="18"/>
    </row>
    <row r="2774" spans="1:26" x14ac:dyDescent="0.2">
      <c r="A2774" s="18"/>
      <c r="B2774" s="18"/>
      <c r="C2774" s="18"/>
      <c r="D2774" s="18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</row>
    <row r="2775" spans="1:26" x14ac:dyDescent="0.2">
      <c r="A2775" s="18"/>
      <c r="B2775" s="18"/>
      <c r="C2775" s="18"/>
      <c r="D2775" s="18"/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8"/>
      <c r="Y2775" s="18"/>
      <c r="Z2775" s="18"/>
    </row>
    <row r="2776" spans="1:26" x14ac:dyDescent="0.2">
      <c r="A2776" s="18"/>
      <c r="B2776" s="18"/>
      <c r="C2776" s="18"/>
      <c r="D2776" s="18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  <c r="W2776" s="18"/>
      <c r="X2776" s="18"/>
      <c r="Y2776" s="18"/>
      <c r="Z2776" s="18"/>
    </row>
    <row r="2777" spans="1:26" x14ac:dyDescent="0.2">
      <c r="A2777" s="18"/>
      <c r="B2777" s="18"/>
      <c r="C2777" s="18"/>
      <c r="D2777" s="18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8"/>
      <c r="Y2777" s="18"/>
      <c r="Z2777" s="18"/>
    </row>
    <row r="2778" spans="1:26" x14ac:dyDescent="0.2">
      <c r="A2778" s="18"/>
      <c r="B2778" s="18"/>
      <c r="C2778" s="18"/>
      <c r="D2778" s="18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  <c r="W2778" s="18"/>
      <c r="X2778" s="18"/>
      <c r="Y2778" s="18"/>
      <c r="Z2778" s="18"/>
    </row>
    <row r="2779" spans="1:26" x14ac:dyDescent="0.2">
      <c r="A2779" s="18"/>
      <c r="B2779" s="18"/>
      <c r="C2779" s="18"/>
      <c r="D2779" s="18"/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8"/>
      <c r="Y2779" s="18"/>
      <c r="Z2779" s="18"/>
    </row>
    <row r="2780" spans="1:26" x14ac:dyDescent="0.2">
      <c r="A2780" s="18"/>
      <c r="B2780" s="18"/>
      <c r="C2780" s="18"/>
      <c r="D2780" s="18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  <c r="W2780" s="18"/>
      <c r="X2780" s="18"/>
      <c r="Y2780" s="18"/>
      <c r="Z2780" s="18"/>
    </row>
    <row r="2781" spans="1:26" x14ac:dyDescent="0.2">
      <c r="A2781" s="18"/>
      <c r="B2781" s="18"/>
      <c r="C2781" s="18"/>
      <c r="D2781" s="18"/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8"/>
      <c r="Y2781" s="18"/>
      <c r="Z2781" s="18"/>
    </row>
    <row r="2782" spans="1:26" x14ac:dyDescent="0.2">
      <c r="A2782" s="18"/>
      <c r="B2782" s="18"/>
      <c r="C2782" s="18"/>
      <c r="D2782" s="18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  <c r="W2782" s="18"/>
      <c r="X2782" s="18"/>
      <c r="Y2782" s="18"/>
      <c r="Z2782" s="18"/>
    </row>
    <row r="2783" spans="1:26" x14ac:dyDescent="0.2">
      <c r="A2783" s="18"/>
      <c r="B2783" s="18"/>
      <c r="C2783" s="18"/>
      <c r="D2783" s="18"/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</row>
    <row r="2784" spans="1:26" x14ac:dyDescent="0.2">
      <c r="A2784" s="18"/>
      <c r="B2784" s="18"/>
      <c r="C2784" s="18"/>
      <c r="D2784" s="18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</row>
    <row r="2785" spans="1:26" x14ac:dyDescent="0.2">
      <c r="A2785" s="18"/>
      <c r="B2785" s="18"/>
      <c r="C2785" s="18"/>
      <c r="D2785" s="18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8"/>
      <c r="Y2785" s="18"/>
      <c r="Z2785" s="18"/>
    </row>
    <row r="2786" spans="1:26" x14ac:dyDescent="0.2">
      <c r="A2786" s="18"/>
      <c r="B2786" s="18"/>
      <c r="C2786" s="18"/>
      <c r="D2786" s="18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  <c r="W2786" s="18"/>
      <c r="X2786" s="18"/>
      <c r="Y2786" s="18"/>
      <c r="Z2786" s="18"/>
    </row>
    <row r="2787" spans="1:26" x14ac:dyDescent="0.2">
      <c r="A2787" s="18"/>
      <c r="B2787" s="18"/>
      <c r="C2787" s="18"/>
      <c r="D2787" s="18"/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8"/>
      <c r="Y2787" s="18"/>
      <c r="Z2787" s="18"/>
    </row>
    <row r="2788" spans="1:26" x14ac:dyDescent="0.2">
      <c r="A2788" s="18"/>
      <c r="B2788" s="18"/>
      <c r="C2788" s="18"/>
      <c r="D2788" s="18"/>
      <c r="E2788" s="18"/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18"/>
      <c r="Y2788" s="18"/>
      <c r="Z2788" s="18"/>
    </row>
    <row r="2789" spans="1:26" x14ac:dyDescent="0.2">
      <c r="A2789" s="18"/>
      <c r="B2789" s="18"/>
      <c r="C2789" s="18"/>
      <c r="D2789" s="18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8"/>
      <c r="Y2789" s="18"/>
      <c r="Z2789" s="18"/>
    </row>
    <row r="2790" spans="1:26" x14ac:dyDescent="0.2">
      <c r="A2790" s="18"/>
      <c r="B2790" s="18"/>
      <c r="C2790" s="18"/>
      <c r="D2790" s="18"/>
      <c r="E2790" s="18"/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  <c r="W2790" s="18"/>
      <c r="X2790" s="18"/>
      <c r="Y2790" s="18"/>
      <c r="Z2790" s="18"/>
    </row>
    <row r="2791" spans="1:26" x14ac:dyDescent="0.2">
      <c r="A2791" s="18"/>
      <c r="B2791" s="18"/>
      <c r="C2791" s="18"/>
      <c r="D2791" s="18"/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8"/>
      <c r="Y2791" s="18"/>
      <c r="Z2791" s="18"/>
    </row>
    <row r="2792" spans="1:26" x14ac:dyDescent="0.2">
      <c r="A2792" s="18"/>
      <c r="B2792" s="18"/>
      <c r="C2792" s="18"/>
      <c r="D2792" s="18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  <c r="W2792" s="18"/>
      <c r="X2792" s="18"/>
      <c r="Y2792" s="18"/>
      <c r="Z2792" s="18"/>
    </row>
    <row r="2793" spans="1:26" x14ac:dyDescent="0.2">
      <c r="A2793" s="18"/>
      <c r="B2793" s="18"/>
      <c r="C2793" s="18"/>
      <c r="D2793" s="18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8"/>
      <c r="Y2793" s="18"/>
      <c r="Z2793" s="18"/>
    </row>
    <row r="2794" spans="1:26" x14ac:dyDescent="0.2">
      <c r="A2794" s="18"/>
      <c r="B2794" s="18"/>
      <c r="C2794" s="18"/>
      <c r="D2794" s="18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  <c r="W2794" s="18"/>
      <c r="X2794" s="18"/>
      <c r="Y2794" s="18"/>
      <c r="Z2794" s="18"/>
    </row>
    <row r="2795" spans="1:26" x14ac:dyDescent="0.2">
      <c r="A2795" s="18"/>
      <c r="B2795" s="18"/>
      <c r="C2795" s="18"/>
      <c r="D2795" s="18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8"/>
      <c r="Y2795" s="18"/>
      <c r="Z2795" s="18"/>
    </row>
    <row r="2796" spans="1:26" x14ac:dyDescent="0.2">
      <c r="A2796" s="18"/>
      <c r="B2796" s="18"/>
      <c r="C2796" s="18"/>
      <c r="D2796" s="18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  <c r="W2796" s="18"/>
      <c r="X2796" s="18"/>
      <c r="Y2796" s="18"/>
      <c r="Z2796" s="18"/>
    </row>
    <row r="2797" spans="1:26" x14ac:dyDescent="0.2">
      <c r="A2797" s="18"/>
      <c r="B2797" s="18"/>
      <c r="C2797" s="18"/>
      <c r="D2797" s="18"/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8"/>
      <c r="Y2797" s="18"/>
      <c r="Z2797" s="18"/>
    </row>
    <row r="2798" spans="1:26" x14ac:dyDescent="0.2">
      <c r="A2798" s="18"/>
      <c r="B2798" s="18"/>
      <c r="C2798" s="18"/>
      <c r="D2798" s="18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  <c r="W2798" s="18"/>
      <c r="X2798" s="18"/>
      <c r="Y2798" s="18"/>
      <c r="Z2798" s="18"/>
    </row>
    <row r="2799" spans="1:26" x14ac:dyDescent="0.2">
      <c r="A2799" s="18"/>
      <c r="B2799" s="18"/>
      <c r="C2799" s="18"/>
      <c r="D2799" s="18"/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8"/>
      <c r="Y2799" s="18"/>
      <c r="Z2799" s="18"/>
    </row>
    <row r="2800" spans="1:26" x14ac:dyDescent="0.2">
      <c r="A2800" s="18"/>
      <c r="B2800" s="18"/>
      <c r="C2800" s="18"/>
      <c r="D2800" s="18"/>
      <c r="E2800" s="18"/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</row>
    <row r="2801" spans="1:26" x14ac:dyDescent="0.2">
      <c r="A2801" s="18"/>
      <c r="B2801" s="18"/>
      <c r="C2801" s="18"/>
      <c r="D2801" s="18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8"/>
      <c r="Y2801" s="18"/>
      <c r="Z2801" s="18"/>
    </row>
    <row r="2802" spans="1:26" x14ac:dyDescent="0.2">
      <c r="A2802" s="18"/>
      <c r="B2802" s="18"/>
      <c r="C2802" s="18"/>
      <c r="D2802" s="18"/>
      <c r="E2802" s="18"/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  <c r="T2802" s="18"/>
      <c r="U2802" s="18"/>
      <c r="V2802" s="18"/>
      <c r="W2802" s="18"/>
      <c r="X2802" s="18"/>
      <c r="Y2802" s="18"/>
      <c r="Z2802" s="18"/>
    </row>
    <row r="2803" spans="1:26" x14ac:dyDescent="0.2">
      <c r="A2803" s="18"/>
      <c r="B2803" s="18"/>
      <c r="C2803" s="18"/>
      <c r="D2803" s="18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8"/>
      <c r="Y2803" s="18"/>
      <c r="Z2803" s="18"/>
    </row>
    <row r="2804" spans="1:26" x14ac:dyDescent="0.2">
      <c r="A2804" s="18"/>
      <c r="B2804" s="18"/>
      <c r="C2804" s="18"/>
      <c r="D2804" s="18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</row>
    <row r="2805" spans="1:26" x14ac:dyDescent="0.2">
      <c r="A2805" s="18"/>
      <c r="B2805" s="18"/>
      <c r="C2805" s="18"/>
      <c r="D2805" s="18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8"/>
      <c r="Y2805" s="18"/>
      <c r="Z2805" s="18"/>
    </row>
    <row r="2806" spans="1:26" x14ac:dyDescent="0.2">
      <c r="A2806" s="18"/>
      <c r="B2806" s="18"/>
      <c r="C2806" s="18"/>
      <c r="D2806" s="18"/>
      <c r="E2806" s="18"/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  <c r="W2806" s="18"/>
      <c r="X2806" s="18"/>
      <c r="Y2806" s="18"/>
      <c r="Z2806" s="18"/>
    </row>
    <row r="2807" spans="1:26" x14ac:dyDescent="0.2">
      <c r="A2807" s="18"/>
      <c r="B2807" s="18"/>
      <c r="C2807" s="18"/>
      <c r="D2807" s="18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8"/>
      <c r="Y2807" s="18"/>
      <c r="Z2807" s="18"/>
    </row>
    <row r="2808" spans="1:26" x14ac:dyDescent="0.2">
      <c r="A2808" s="18"/>
      <c r="B2808" s="18"/>
      <c r="C2808" s="18"/>
      <c r="D2808" s="18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  <c r="W2808" s="18"/>
      <c r="X2808" s="18"/>
      <c r="Y2808" s="18"/>
      <c r="Z2808" s="18"/>
    </row>
    <row r="2809" spans="1:26" x14ac:dyDescent="0.2">
      <c r="A2809" s="18"/>
      <c r="B2809" s="18"/>
      <c r="C2809" s="18"/>
      <c r="D2809" s="18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</row>
    <row r="2810" spans="1:26" x14ac:dyDescent="0.2">
      <c r="A2810" s="18"/>
      <c r="B2810" s="18"/>
      <c r="C2810" s="18"/>
      <c r="D2810" s="18"/>
      <c r="E2810" s="18"/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  <c r="W2810" s="18"/>
      <c r="X2810" s="18"/>
      <c r="Y2810" s="18"/>
      <c r="Z2810" s="18"/>
    </row>
    <row r="2811" spans="1:26" x14ac:dyDescent="0.2">
      <c r="A2811" s="18"/>
      <c r="B2811" s="18"/>
      <c r="C2811" s="18"/>
      <c r="D2811" s="18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8"/>
      <c r="Y2811" s="18"/>
      <c r="Z2811" s="18"/>
    </row>
    <row r="2812" spans="1:26" x14ac:dyDescent="0.2">
      <c r="A2812" s="18"/>
      <c r="B2812" s="18"/>
      <c r="C2812" s="18"/>
      <c r="D2812" s="18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  <c r="W2812" s="18"/>
      <c r="X2812" s="18"/>
      <c r="Y2812" s="18"/>
      <c r="Z2812" s="18"/>
    </row>
    <row r="2813" spans="1:26" x14ac:dyDescent="0.2">
      <c r="A2813" s="18"/>
      <c r="B2813" s="18"/>
      <c r="C2813" s="18"/>
      <c r="D2813" s="18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8"/>
      <c r="Y2813" s="18"/>
      <c r="Z2813" s="18"/>
    </row>
    <row r="2814" spans="1:26" x14ac:dyDescent="0.2">
      <c r="A2814" s="18"/>
      <c r="B2814" s="18"/>
      <c r="C2814" s="18"/>
      <c r="D2814" s="18"/>
      <c r="E2814" s="18"/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  <c r="W2814" s="18"/>
      <c r="X2814" s="18"/>
      <c r="Y2814" s="18"/>
      <c r="Z2814" s="18"/>
    </row>
    <row r="2815" spans="1:26" x14ac:dyDescent="0.2">
      <c r="A2815" s="18"/>
      <c r="B2815" s="18"/>
      <c r="C2815" s="18"/>
      <c r="D2815" s="18"/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8"/>
      <c r="Y2815" s="18"/>
      <c r="Z2815" s="18"/>
    </row>
    <row r="2816" spans="1:26" x14ac:dyDescent="0.2">
      <c r="A2816" s="18"/>
      <c r="B2816" s="18"/>
      <c r="C2816" s="18"/>
      <c r="D2816" s="18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  <c r="W2816" s="18"/>
      <c r="X2816" s="18"/>
      <c r="Y2816" s="18"/>
      <c r="Z2816" s="18"/>
    </row>
    <row r="2817" spans="1:26" x14ac:dyDescent="0.2">
      <c r="A2817" s="18"/>
      <c r="B2817" s="18"/>
      <c r="C2817" s="18"/>
      <c r="D2817" s="18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8"/>
      <c r="Y2817" s="18"/>
      <c r="Z2817" s="18"/>
    </row>
    <row r="2818" spans="1:26" x14ac:dyDescent="0.2">
      <c r="A2818" s="18"/>
      <c r="B2818" s="18"/>
      <c r="C2818" s="18"/>
      <c r="D2818" s="18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  <c r="X2818" s="18"/>
      <c r="Y2818" s="18"/>
      <c r="Z2818" s="18"/>
    </row>
    <row r="2819" spans="1:26" x14ac:dyDescent="0.2">
      <c r="A2819" s="18"/>
      <c r="B2819" s="18"/>
      <c r="C2819" s="18"/>
      <c r="D2819" s="18"/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8"/>
      <c r="Y2819" s="18"/>
      <c r="Z2819" s="18"/>
    </row>
    <row r="2820" spans="1:26" x14ac:dyDescent="0.2">
      <c r="A2820" s="18"/>
      <c r="B2820" s="18"/>
      <c r="C2820" s="18"/>
      <c r="D2820" s="18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  <c r="X2820" s="18"/>
      <c r="Y2820" s="18"/>
      <c r="Z2820" s="18"/>
    </row>
    <row r="2821" spans="1:26" x14ac:dyDescent="0.2">
      <c r="A2821" s="18"/>
      <c r="B2821" s="18"/>
      <c r="C2821" s="18"/>
      <c r="D2821" s="18"/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8"/>
      <c r="Y2821" s="18"/>
      <c r="Z2821" s="18"/>
    </row>
    <row r="2822" spans="1:26" x14ac:dyDescent="0.2">
      <c r="A2822" s="18"/>
      <c r="B2822" s="18"/>
      <c r="C2822" s="18"/>
      <c r="D2822" s="18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</row>
    <row r="2823" spans="1:26" x14ac:dyDescent="0.2">
      <c r="A2823" s="18"/>
      <c r="B2823" s="18"/>
      <c r="C2823" s="18"/>
      <c r="D2823" s="18"/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</row>
    <row r="2824" spans="1:26" x14ac:dyDescent="0.2">
      <c r="A2824" s="18"/>
      <c r="B2824" s="18"/>
      <c r="C2824" s="18"/>
      <c r="D2824" s="18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  <c r="W2824" s="18"/>
      <c r="X2824" s="18"/>
      <c r="Y2824" s="18"/>
      <c r="Z2824" s="18"/>
    </row>
    <row r="2825" spans="1:26" x14ac:dyDescent="0.2">
      <c r="A2825" s="18"/>
      <c r="B2825" s="18"/>
      <c r="C2825" s="18"/>
      <c r="D2825" s="18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8"/>
      <c r="Y2825" s="18"/>
      <c r="Z2825" s="18"/>
    </row>
    <row r="2826" spans="1:26" x14ac:dyDescent="0.2">
      <c r="A2826" s="18"/>
      <c r="B2826" s="18"/>
      <c r="C2826" s="18"/>
      <c r="D2826" s="18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  <c r="W2826" s="18"/>
      <c r="X2826" s="18"/>
      <c r="Y2826" s="18"/>
      <c r="Z2826" s="18"/>
    </row>
    <row r="2827" spans="1:26" x14ac:dyDescent="0.2">
      <c r="A2827" s="18"/>
      <c r="B2827" s="18"/>
      <c r="C2827" s="18"/>
      <c r="D2827" s="18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8"/>
      <c r="Y2827" s="18"/>
      <c r="Z2827" s="18"/>
    </row>
    <row r="2828" spans="1:26" x14ac:dyDescent="0.2">
      <c r="A2828" s="18"/>
      <c r="B2828" s="18"/>
      <c r="C2828" s="18"/>
      <c r="D2828" s="18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  <c r="W2828" s="18"/>
      <c r="X2828" s="18"/>
      <c r="Y2828" s="18"/>
      <c r="Z2828" s="18"/>
    </row>
    <row r="2829" spans="1:26" x14ac:dyDescent="0.2">
      <c r="A2829" s="18"/>
      <c r="B2829" s="18"/>
      <c r="C2829" s="18"/>
      <c r="D2829" s="18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8"/>
      <c r="Y2829" s="18"/>
      <c r="Z2829" s="18"/>
    </row>
    <row r="2830" spans="1:26" x14ac:dyDescent="0.2">
      <c r="A2830" s="18"/>
      <c r="B2830" s="18"/>
      <c r="C2830" s="18"/>
      <c r="D2830" s="18"/>
      <c r="E2830" s="18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  <c r="W2830" s="18"/>
      <c r="X2830" s="18"/>
      <c r="Y2830" s="18"/>
      <c r="Z2830" s="18"/>
    </row>
    <row r="2831" spans="1:26" x14ac:dyDescent="0.2">
      <c r="A2831" s="18"/>
      <c r="B2831" s="18"/>
      <c r="C2831" s="18"/>
      <c r="D2831" s="18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8"/>
      <c r="Y2831" s="18"/>
      <c r="Z2831" s="18"/>
    </row>
    <row r="2832" spans="1:26" x14ac:dyDescent="0.2">
      <c r="A2832" s="18"/>
      <c r="B2832" s="18"/>
      <c r="C2832" s="18"/>
      <c r="D2832" s="18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  <c r="W2832" s="18"/>
      <c r="X2832" s="18"/>
      <c r="Y2832" s="18"/>
      <c r="Z2832" s="18"/>
    </row>
    <row r="2833" spans="1:26" x14ac:dyDescent="0.2">
      <c r="A2833" s="18"/>
      <c r="B2833" s="18"/>
      <c r="C2833" s="18"/>
      <c r="D2833" s="18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8"/>
      <c r="Y2833" s="18"/>
      <c r="Z2833" s="18"/>
    </row>
    <row r="2834" spans="1:26" x14ac:dyDescent="0.2">
      <c r="A2834" s="18"/>
      <c r="B2834" s="18"/>
      <c r="C2834" s="18"/>
      <c r="D2834" s="18"/>
      <c r="E2834" s="18"/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  <c r="W2834" s="18"/>
      <c r="X2834" s="18"/>
      <c r="Y2834" s="18"/>
      <c r="Z2834" s="18"/>
    </row>
    <row r="2835" spans="1:26" x14ac:dyDescent="0.2">
      <c r="A2835" s="18"/>
      <c r="B2835" s="18"/>
      <c r="C2835" s="18"/>
      <c r="D2835" s="18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8"/>
      <c r="Y2835" s="18"/>
      <c r="Z2835" s="18"/>
    </row>
    <row r="2836" spans="1:26" x14ac:dyDescent="0.2">
      <c r="A2836" s="18"/>
      <c r="B2836" s="18"/>
      <c r="C2836" s="18"/>
      <c r="D2836" s="18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8"/>
      <c r="Y2836" s="18"/>
      <c r="Z2836" s="18"/>
    </row>
    <row r="2837" spans="1:26" x14ac:dyDescent="0.2">
      <c r="A2837" s="18"/>
      <c r="B2837" s="18"/>
      <c r="C2837" s="18"/>
      <c r="D2837" s="18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8"/>
      <c r="Y2837" s="18"/>
      <c r="Z2837" s="18"/>
    </row>
    <row r="2838" spans="1:26" x14ac:dyDescent="0.2">
      <c r="A2838" s="18"/>
      <c r="B2838" s="18"/>
      <c r="C2838" s="18"/>
      <c r="D2838" s="18"/>
      <c r="E2838" s="18"/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  <c r="T2838" s="18"/>
      <c r="U2838" s="18"/>
      <c r="V2838" s="18"/>
      <c r="W2838" s="18"/>
      <c r="X2838" s="18"/>
      <c r="Y2838" s="18"/>
      <c r="Z2838" s="18"/>
    </row>
    <row r="2839" spans="1:26" x14ac:dyDescent="0.2">
      <c r="A2839" s="18"/>
      <c r="B2839" s="18"/>
      <c r="C2839" s="18"/>
      <c r="D2839" s="18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8"/>
      <c r="Y2839" s="18"/>
      <c r="Z2839" s="18"/>
    </row>
    <row r="2840" spans="1:26" x14ac:dyDescent="0.2">
      <c r="A2840" s="18"/>
      <c r="B2840" s="18"/>
      <c r="C2840" s="18"/>
      <c r="D2840" s="18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  <c r="W2840" s="18"/>
      <c r="X2840" s="18"/>
      <c r="Y2840" s="18"/>
      <c r="Z2840" s="18"/>
    </row>
    <row r="2841" spans="1:26" x14ac:dyDescent="0.2">
      <c r="A2841" s="18"/>
      <c r="B2841" s="18"/>
      <c r="C2841" s="18"/>
      <c r="D2841" s="18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8"/>
      <c r="Y2841" s="18"/>
      <c r="Z2841" s="18"/>
    </row>
    <row r="2842" spans="1:26" x14ac:dyDescent="0.2">
      <c r="A2842" s="18"/>
      <c r="B2842" s="18"/>
      <c r="C2842" s="18"/>
      <c r="D2842" s="18"/>
      <c r="E2842" s="18"/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  <c r="W2842" s="18"/>
      <c r="X2842" s="18"/>
      <c r="Y2842" s="18"/>
      <c r="Z2842" s="18"/>
    </row>
    <row r="2843" spans="1:26" x14ac:dyDescent="0.2">
      <c r="A2843" s="18"/>
      <c r="B2843" s="18"/>
      <c r="C2843" s="18"/>
      <c r="D2843" s="18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8"/>
      <c r="Y2843" s="18"/>
      <c r="Z2843" s="18"/>
    </row>
    <row r="2844" spans="1:26" x14ac:dyDescent="0.2">
      <c r="A2844" s="18"/>
      <c r="B2844" s="18"/>
      <c r="C2844" s="18"/>
      <c r="D2844" s="18"/>
      <c r="E2844" s="1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  <c r="W2844" s="18"/>
      <c r="X2844" s="18"/>
      <c r="Y2844" s="18"/>
      <c r="Z2844" s="18"/>
    </row>
    <row r="2845" spans="1:26" x14ac:dyDescent="0.2">
      <c r="A2845" s="18"/>
      <c r="B2845" s="18"/>
      <c r="C2845" s="18"/>
      <c r="D2845" s="18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8"/>
      <c r="Y2845" s="18"/>
      <c r="Z2845" s="18"/>
    </row>
    <row r="2846" spans="1:26" x14ac:dyDescent="0.2">
      <c r="A2846" s="18"/>
      <c r="B2846" s="18"/>
      <c r="C2846" s="18"/>
      <c r="D2846" s="18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  <c r="W2846" s="18"/>
      <c r="X2846" s="18"/>
      <c r="Y2846" s="18"/>
      <c r="Z2846" s="18"/>
    </row>
    <row r="2847" spans="1:26" x14ac:dyDescent="0.2">
      <c r="A2847" s="18"/>
      <c r="B2847" s="18"/>
      <c r="C2847" s="18"/>
      <c r="D2847" s="18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8"/>
      <c r="Y2847" s="18"/>
      <c r="Z2847" s="18"/>
    </row>
    <row r="2848" spans="1:26" x14ac:dyDescent="0.2">
      <c r="A2848" s="18"/>
      <c r="B2848" s="18"/>
      <c r="C2848" s="18"/>
      <c r="D2848" s="18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  <c r="W2848" s="18"/>
      <c r="X2848" s="18"/>
      <c r="Y2848" s="18"/>
      <c r="Z2848" s="18"/>
    </row>
    <row r="2849" spans="1:26" x14ac:dyDescent="0.2">
      <c r="A2849" s="18"/>
      <c r="B2849" s="18"/>
      <c r="C2849" s="18"/>
      <c r="D2849" s="18"/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8"/>
      <c r="Y2849" s="18"/>
      <c r="Z2849" s="18"/>
    </row>
    <row r="2850" spans="1:26" x14ac:dyDescent="0.2">
      <c r="A2850" s="18"/>
      <c r="B2850" s="18"/>
      <c r="C2850" s="18"/>
      <c r="D2850" s="18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  <c r="W2850" s="18"/>
      <c r="X2850" s="18"/>
      <c r="Y2850" s="18"/>
      <c r="Z2850" s="18"/>
    </row>
    <row r="2851" spans="1:26" x14ac:dyDescent="0.2">
      <c r="A2851" s="18"/>
      <c r="B2851" s="18"/>
      <c r="C2851" s="18"/>
      <c r="D2851" s="18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8"/>
      <c r="Y2851" s="18"/>
      <c r="Z2851" s="18"/>
    </row>
    <row r="2852" spans="1:26" x14ac:dyDescent="0.2">
      <c r="A2852" s="18"/>
      <c r="B2852" s="18"/>
      <c r="C2852" s="18"/>
      <c r="D2852" s="18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  <c r="W2852" s="18"/>
      <c r="X2852" s="18"/>
      <c r="Y2852" s="18"/>
      <c r="Z2852" s="18"/>
    </row>
    <row r="2853" spans="1:26" x14ac:dyDescent="0.2">
      <c r="A2853" s="18"/>
      <c r="B2853" s="18"/>
      <c r="C2853" s="18"/>
      <c r="D2853" s="18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8"/>
      <c r="Y2853" s="18"/>
      <c r="Z2853" s="18"/>
    </row>
    <row r="2854" spans="1:26" x14ac:dyDescent="0.2">
      <c r="A2854" s="18"/>
      <c r="B2854" s="18"/>
      <c r="C2854" s="18"/>
      <c r="D2854" s="18"/>
      <c r="E2854" s="18"/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  <c r="W2854" s="18"/>
      <c r="X2854" s="18"/>
      <c r="Y2854" s="18"/>
      <c r="Z2854" s="18"/>
    </row>
    <row r="2855" spans="1:26" x14ac:dyDescent="0.2">
      <c r="A2855" s="18"/>
      <c r="B2855" s="18"/>
      <c r="C2855" s="18"/>
      <c r="D2855" s="18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8"/>
      <c r="Y2855" s="18"/>
      <c r="Z2855" s="18"/>
    </row>
    <row r="2856" spans="1:26" x14ac:dyDescent="0.2">
      <c r="A2856" s="18"/>
      <c r="B2856" s="18"/>
      <c r="C2856" s="18"/>
      <c r="D2856" s="18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  <c r="W2856" s="18"/>
      <c r="X2856" s="18"/>
      <c r="Y2856" s="18"/>
      <c r="Z2856" s="18"/>
    </row>
    <row r="2857" spans="1:26" x14ac:dyDescent="0.2">
      <c r="A2857" s="18"/>
      <c r="B2857" s="18"/>
      <c r="C2857" s="18"/>
      <c r="D2857" s="18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8"/>
      <c r="Y2857" s="18"/>
      <c r="Z2857" s="18"/>
    </row>
    <row r="2858" spans="1:26" x14ac:dyDescent="0.2">
      <c r="A2858" s="18"/>
      <c r="B2858" s="18"/>
      <c r="C2858" s="18"/>
      <c r="D2858" s="18"/>
      <c r="E2858" s="18"/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  <c r="W2858" s="18"/>
      <c r="X2858" s="18"/>
      <c r="Y2858" s="18"/>
      <c r="Z2858" s="18"/>
    </row>
    <row r="2859" spans="1:26" x14ac:dyDescent="0.2">
      <c r="A2859" s="18"/>
      <c r="B2859" s="18"/>
      <c r="C2859" s="18"/>
      <c r="D2859" s="18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8"/>
      <c r="Y2859" s="18"/>
      <c r="Z2859" s="18"/>
    </row>
    <row r="2860" spans="1:26" x14ac:dyDescent="0.2">
      <c r="A2860" s="18"/>
      <c r="B2860" s="18"/>
      <c r="C2860" s="18"/>
      <c r="D2860" s="18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  <c r="W2860" s="18"/>
      <c r="X2860" s="18"/>
      <c r="Y2860" s="18"/>
      <c r="Z2860" s="18"/>
    </row>
    <row r="2861" spans="1:26" x14ac:dyDescent="0.2">
      <c r="A2861" s="18"/>
      <c r="B2861" s="18"/>
      <c r="C2861" s="18"/>
      <c r="D2861" s="18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8"/>
      <c r="Y2861" s="18"/>
      <c r="Z2861" s="18"/>
    </row>
    <row r="2862" spans="1:26" x14ac:dyDescent="0.2">
      <c r="A2862" s="18"/>
      <c r="B2862" s="18"/>
      <c r="C2862" s="18"/>
      <c r="D2862" s="18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  <c r="W2862" s="18"/>
      <c r="X2862" s="18"/>
      <c r="Y2862" s="18"/>
      <c r="Z2862" s="18"/>
    </row>
    <row r="2863" spans="1:26" x14ac:dyDescent="0.2">
      <c r="A2863" s="18"/>
      <c r="B2863" s="18"/>
      <c r="C2863" s="18"/>
      <c r="D2863" s="18"/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8"/>
      <c r="Y2863" s="18"/>
      <c r="Z2863" s="18"/>
    </row>
    <row r="2864" spans="1:26" x14ac:dyDescent="0.2">
      <c r="A2864" s="18"/>
      <c r="B2864" s="18"/>
      <c r="C2864" s="18"/>
      <c r="D2864" s="18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  <c r="W2864" s="18"/>
      <c r="X2864" s="18"/>
      <c r="Y2864" s="18"/>
      <c r="Z2864" s="18"/>
    </row>
    <row r="2865" spans="1:26" x14ac:dyDescent="0.2">
      <c r="A2865" s="18"/>
      <c r="B2865" s="18"/>
      <c r="C2865" s="18"/>
      <c r="D2865" s="18"/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</row>
    <row r="2866" spans="1:26" x14ac:dyDescent="0.2">
      <c r="A2866" s="18"/>
      <c r="B2866" s="18"/>
      <c r="C2866" s="18"/>
      <c r="D2866" s="18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</row>
    <row r="2867" spans="1:26" x14ac:dyDescent="0.2">
      <c r="A2867" s="18"/>
      <c r="B2867" s="18"/>
      <c r="C2867" s="18"/>
      <c r="D2867" s="18"/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8"/>
      <c r="Y2867" s="18"/>
      <c r="Z2867" s="18"/>
    </row>
    <row r="2868" spans="1:26" x14ac:dyDescent="0.2">
      <c r="A2868" s="18"/>
      <c r="B2868" s="18"/>
      <c r="C2868" s="18"/>
      <c r="D2868" s="18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  <c r="W2868" s="18"/>
      <c r="X2868" s="18"/>
      <c r="Y2868" s="18"/>
      <c r="Z2868" s="18"/>
    </row>
    <row r="2869" spans="1:26" x14ac:dyDescent="0.2">
      <c r="A2869" s="18"/>
      <c r="B2869" s="18"/>
      <c r="C2869" s="18"/>
      <c r="D2869" s="18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8"/>
      <c r="Y2869" s="18"/>
      <c r="Z2869" s="18"/>
    </row>
    <row r="2870" spans="1:26" x14ac:dyDescent="0.2">
      <c r="A2870" s="18"/>
      <c r="B2870" s="18"/>
      <c r="C2870" s="18"/>
      <c r="D2870" s="18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  <c r="W2870" s="18"/>
      <c r="X2870" s="18"/>
      <c r="Y2870" s="18"/>
      <c r="Z2870" s="18"/>
    </row>
    <row r="2871" spans="1:26" x14ac:dyDescent="0.2">
      <c r="A2871" s="18"/>
      <c r="B2871" s="18"/>
      <c r="C2871" s="18"/>
      <c r="D2871" s="18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8"/>
      <c r="Y2871" s="18"/>
      <c r="Z2871" s="18"/>
    </row>
    <row r="2872" spans="1:26" x14ac:dyDescent="0.2">
      <c r="A2872" s="18"/>
      <c r="B2872" s="18"/>
      <c r="C2872" s="18"/>
      <c r="D2872" s="18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  <c r="W2872" s="18"/>
      <c r="X2872" s="18"/>
      <c r="Y2872" s="18"/>
      <c r="Z2872" s="18"/>
    </row>
    <row r="2873" spans="1:26" x14ac:dyDescent="0.2">
      <c r="A2873" s="18"/>
      <c r="B2873" s="18"/>
      <c r="C2873" s="18"/>
      <c r="D2873" s="18"/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8"/>
      <c r="Y2873" s="18"/>
      <c r="Z2873" s="18"/>
    </row>
    <row r="2874" spans="1:26" x14ac:dyDescent="0.2">
      <c r="A2874" s="18"/>
      <c r="B2874" s="18"/>
      <c r="C2874" s="18"/>
      <c r="D2874" s="18"/>
      <c r="E2874" s="18"/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  <c r="W2874" s="18"/>
      <c r="X2874" s="18"/>
      <c r="Y2874" s="18"/>
      <c r="Z2874" s="18"/>
    </row>
    <row r="2875" spans="1:26" x14ac:dyDescent="0.2">
      <c r="A2875" s="18"/>
      <c r="B2875" s="18"/>
      <c r="C2875" s="18"/>
      <c r="D2875" s="18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8"/>
      <c r="Y2875" s="18"/>
      <c r="Z2875" s="18"/>
    </row>
    <row r="2876" spans="1:26" x14ac:dyDescent="0.2">
      <c r="A2876" s="18"/>
      <c r="B2876" s="18"/>
      <c r="C2876" s="18"/>
      <c r="D2876" s="18"/>
      <c r="E2876" s="1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  <c r="W2876" s="18"/>
      <c r="X2876" s="18"/>
      <c r="Y2876" s="18"/>
      <c r="Z2876" s="18"/>
    </row>
    <row r="2877" spans="1:26" x14ac:dyDescent="0.2">
      <c r="A2877" s="18"/>
      <c r="B2877" s="18"/>
      <c r="C2877" s="18"/>
      <c r="D2877" s="18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8"/>
      <c r="Y2877" s="18"/>
      <c r="Z2877" s="18"/>
    </row>
    <row r="2878" spans="1:26" x14ac:dyDescent="0.2">
      <c r="A2878" s="18"/>
      <c r="B2878" s="18"/>
      <c r="C2878" s="18"/>
      <c r="D2878" s="18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  <c r="W2878" s="18"/>
      <c r="X2878" s="18"/>
      <c r="Y2878" s="18"/>
      <c r="Z2878" s="18"/>
    </row>
    <row r="2879" spans="1:26" x14ac:dyDescent="0.2">
      <c r="A2879" s="18"/>
      <c r="B2879" s="18"/>
      <c r="C2879" s="18"/>
      <c r="D2879" s="18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</row>
    <row r="2880" spans="1:26" x14ac:dyDescent="0.2">
      <c r="A2880" s="18"/>
      <c r="B2880" s="18"/>
      <c r="C2880" s="18"/>
      <c r="D2880" s="18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</row>
    <row r="2881" spans="1:26" x14ac:dyDescent="0.2">
      <c r="A2881" s="18"/>
      <c r="B2881" s="18"/>
      <c r="C2881" s="18"/>
      <c r="D2881" s="18"/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</row>
    <row r="2882" spans="1:26" x14ac:dyDescent="0.2">
      <c r="A2882" s="18"/>
      <c r="B2882" s="18"/>
      <c r="C2882" s="18"/>
      <c r="D2882" s="18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</row>
    <row r="2883" spans="1:26" x14ac:dyDescent="0.2">
      <c r="A2883" s="18"/>
      <c r="B2883" s="18"/>
      <c r="C2883" s="18"/>
      <c r="D2883" s="18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8"/>
      <c r="Y2883" s="18"/>
      <c r="Z2883" s="18"/>
    </row>
    <row r="2884" spans="1:26" x14ac:dyDescent="0.2">
      <c r="A2884" s="18"/>
      <c r="B2884" s="18"/>
      <c r="C2884" s="18"/>
      <c r="D2884" s="18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</row>
    <row r="2885" spans="1:26" x14ac:dyDescent="0.2">
      <c r="A2885" s="18"/>
      <c r="B2885" s="18"/>
      <c r="C2885" s="18"/>
      <c r="D2885" s="18"/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</row>
    <row r="2886" spans="1:26" x14ac:dyDescent="0.2">
      <c r="A2886" s="18"/>
      <c r="B2886" s="18"/>
      <c r="C2886" s="18"/>
      <c r="D2886" s="18"/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</row>
    <row r="2887" spans="1:26" x14ac:dyDescent="0.2">
      <c r="A2887" s="18"/>
      <c r="B2887" s="18"/>
      <c r="C2887" s="18"/>
      <c r="D2887" s="18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</row>
    <row r="2888" spans="1:26" x14ac:dyDescent="0.2">
      <c r="A2888" s="18"/>
      <c r="B2888" s="18"/>
      <c r="C2888" s="18"/>
      <c r="D2888" s="18"/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</row>
    <row r="2889" spans="1:26" x14ac:dyDescent="0.2">
      <c r="A2889" s="18"/>
      <c r="B2889" s="18"/>
      <c r="C2889" s="18"/>
      <c r="D2889" s="18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8"/>
      <c r="Y2889" s="18"/>
      <c r="Z2889" s="18"/>
    </row>
    <row r="2890" spans="1:26" x14ac:dyDescent="0.2">
      <c r="A2890" s="18"/>
      <c r="B2890" s="18"/>
      <c r="C2890" s="18"/>
      <c r="D2890" s="18"/>
      <c r="E2890" s="18"/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  <c r="W2890" s="18"/>
      <c r="X2890" s="18"/>
      <c r="Y2890" s="18"/>
      <c r="Z2890" s="18"/>
    </row>
    <row r="2891" spans="1:26" x14ac:dyDescent="0.2">
      <c r="A2891" s="18"/>
      <c r="B2891" s="18"/>
      <c r="C2891" s="18"/>
      <c r="D2891" s="18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8"/>
      <c r="Y2891" s="18"/>
      <c r="Z2891" s="18"/>
    </row>
    <row r="2892" spans="1:26" x14ac:dyDescent="0.2">
      <c r="A2892" s="18"/>
      <c r="B2892" s="18"/>
      <c r="C2892" s="18"/>
      <c r="D2892" s="18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  <c r="W2892" s="18"/>
      <c r="X2892" s="18"/>
      <c r="Y2892" s="18"/>
      <c r="Z2892" s="18"/>
    </row>
    <row r="2893" spans="1:26" x14ac:dyDescent="0.2">
      <c r="A2893" s="18"/>
      <c r="B2893" s="18"/>
      <c r="C2893" s="18"/>
      <c r="D2893" s="18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8"/>
      <c r="Y2893" s="18"/>
      <c r="Z2893" s="18"/>
    </row>
    <row r="2894" spans="1:26" x14ac:dyDescent="0.2">
      <c r="A2894" s="18"/>
      <c r="B2894" s="18"/>
      <c r="C2894" s="18"/>
      <c r="D2894" s="18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  <c r="W2894" s="18"/>
      <c r="X2894" s="18"/>
      <c r="Y2894" s="18"/>
      <c r="Z2894" s="18"/>
    </row>
    <row r="2895" spans="1:26" x14ac:dyDescent="0.2">
      <c r="A2895" s="18"/>
      <c r="B2895" s="18"/>
      <c r="C2895" s="18"/>
      <c r="D2895" s="18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8"/>
      <c r="Y2895" s="18"/>
      <c r="Z2895" s="18"/>
    </row>
    <row r="2896" spans="1:26" x14ac:dyDescent="0.2">
      <c r="A2896" s="18"/>
      <c r="B2896" s="18"/>
      <c r="C2896" s="18"/>
      <c r="D2896" s="18"/>
      <c r="E2896" s="1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  <c r="W2896" s="18"/>
      <c r="X2896" s="18"/>
      <c r="Y2896" s="18"/>
      <c r="Z2896" s="18"/>
    </row>
    <row r="2897" spans="1:26" x14ac:dyDescent="0.2">
      <c r="A2897" s="18"/>
      <c r="B2897" s="18"/>
      <c r="C2897" s="18"/>
      <c r="D2897" s="18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8"/>
      <c r="Y2897" s="18"/>
      <c r="Z2897" s="18"/>
    </row>
    <row r="2898" spans="1:26" x14ac:dyDescent="0.2">
      <c r="A2898" s="18"/>
      <c r="B2898" s="18"/>
      <c r="C2898" s="18"/>
      <c r="D2898" s="18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  <c r="W2898" s="18"/>
      <c r="X2898" s="18"/>
      <c r="Y2898" s="18"/>
      <c r="Z2898" s="18"/>
    </row>
    <row r="2899" spans="1:26" x14ac:dyDescent="0.2">
      <c r="A2899" s="18"/>
      <c r="B2899" s="18"/>
      <c r="C2899" s="18"/>
      <c r="D2899" s="18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</row>
    <row r="2900" spans="1:26" x14ac:dyDescent="0.2">
      <c r="A2900" s="18"/>
      <c r="B2900" s="18"/>
      <c r="C2900" s="18"/>
      <c r="D2900" s="18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  <c r="W2900" s="18"/>
      <c r="X2900" s="18"/>
      <c r="Y2900" s="18"/>
      <c r="Z2900" s="18"/>
    </row>
    <row r="2901" spans="1:26" x14ac:dyDescent="0.2">
      <c r="A2901" s="18"/>
      <c r="B2901" s="18"/>
      <c r="C2901" s="18"/>
      <c r="D2901" s="18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8"/>
      <c r="Y2901" s="18"/>
      <c r="Z2901" s="18"/>
    </row>
    <row r="2902" spans="1:26" x14ac:dyDescent="0.2">
      <c r="A2902" s="18"/>
      <c r="B2902" s="18"/>
      <c r="C2902" s="18"/>
      <c r="D2902" s="18"/>
      <c r="E2902" s="1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18"/>
      <c r="Y2902" s="18"/>
      <c r="Z2902" s="18"/>
    </row>
    <row r="2903" spans="1:26" x14ac:dyDescent="0.2">
      <c r="A2903" s="18"/>
      <c r="B2903" s="18"/>
      <c r="C2903" s="18"/>
      <c r="D2903" s="18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8"/>
      <c r="Y2903" s="18"/>
      <c r="Z2903" s="18"/>
    </row>
    <row r="2904" spans="1:26" x14ac:dyDescent="0.2">
      <c r="A2904" s="18"/>
      <c r="B2904" s="18"/>
      <c r="C2904" s="18"/>
      <c r="D2904" s="18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</row>
    <row r="2905" spans="1:26" x14ac:dyDescent="0.2">
      <c r="A2905" s="18"/>
      <c r="B2905" s="18"/>
      <c r="C2905" s="18"/>
      <c r="D2905" s="18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</row>
    <row r="2906" spans="1:26" x14ac:dyDescent="0.2">
      <c r="A2906" s="18"/>
      <c r="B2906" s="18"/>
      <c r="C2906" s="18"/>
      <c r="D2906" s="18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  <c r="W2906" s="18"/>
      <c r="X2906" s="18"/>
      <c r="Y2906" s="18"/>
      <c r="Z2906" s="18"/>
    </row>
    <row r="2907" spans="1:26" x14ac:dyDescent="0.2">
      <c r="A2907" s="18"/>
      <c r="B2907" s="18"/>
      <c r="C2907" s="18"/>
      <c r="D2907" s="18"/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8"/>
      <c r="Y2907" s="18"/>
      <c r="Z2907" s="18"/>
    </row>
    <row r="2908" spans="1:26" x14ac:dyDescent="0.2">
      <c r="A2908" s="18"/>
      <c r="B2908" s="18"/>
      <c r="C2908" s="18"/>
      <c r="D2908" s="18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</row>
    <row r="2909" spans="1:26" x14ac:dyDescent="0.2">
      <c r="A2909" s="18"/>
      <c r="B2909" s="18"/>
      <c r="C2909" s="18"/>
      <c r="D2909" s="18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8"/>
      <c r="Y2909" s="18"/>
      <c r="Z2909" s="18"/>
    </row>
    <row r="2910" spans="1:26" x14ac:dyDescent="0.2">
      <c r="A2910" s="18"/>
      <c r="B2910" s="18"/>
      <c r="C2910" s="18"/>
      <c r="D2910" s="18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  <c r="W2910" s="18"/>
      <c r="X2910" s="18"/>
      <c r="Y2910" s="18"/>
      <c r="Z2910" s="18"/>
    </row>
    <row r="2911" spans="1:26" x14ac:dyDescent="0.2">
      <c r="A2911" s="18"/>
      <c r="B2911" s="18"/>
      <c r="C2911" s="18"/>
      <c r="D2911" s="18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8"/>
      <c r="Y2911" s="18"/>
      <c r="Z2911" s="18"/>
    </row>
    <row r="2912" spans="1:26" x14ac:dyDescent="0.2">
      <c r="A2912" s="18"/>
      <c r="B2912" s="18"/>
      <c r="C2912" s="18"/>
      <c r="D2912" s="18"/>
      <c r="E2912" s="18"/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  <c r="W2912" s="18"/>
      <c r="X2912" s="18"/>
      <c r="Y2912" s="18"/>
      <c r="Z2912" s="18"/>
    </row>
    <row r="2913" spans="1:26" x14ac:dyDescent="0.2">
      <c r="A2913" s="18"/>
      <c r="B2913" s="18"/>
      <c r="C2913" s="18"/>
      <c r="D2913" s="18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8"/>
      <c r="Y2913" s="18"/>
      <c r="Z2913" s="18"/>
    </row>
    <row r="2914" spans="1:26" x14ac:dyDescent="0.2">
      <c r="A2914" s="18"/>
      <c r="B2914" s="18"/>
      <c r="C2914" s="18"/>
      <c r="D2914" s="18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  <c r="W2914" s="18"/>
      <c r="X2914" s="18"/>
      <c r="Y2914" s="18"/>
      <c r="Z2914" s="18"/>
    </row>
    <row r="2915" spans="1:26" x14ac:dyDescent="0.2">
      <c r="A2915" s="18"/>
      <c r="B2915" s="18"/>
      <c r="C2915" s="18"/>
      <c r="D2915" s="18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8"/>
      <c r="Y2915" s="18"/>
      <c r="Z2915" s="18"/>
    </row>
    <row r="2916" spans="1:26" x14ac:dyDescent="0.2">
      <c r="A2916" s="18"/>
      <c r="B2916" s="18"/>
      <c r="C2916" s="18"/>
      <c r="D2916" s="18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8"/>
      <c r="Y2916" s="18"/>
      <c r="Z2916" s="18"/>
    </row>
    <row r="2917" spans="1:26" x14ac:dyDescent="0.2">
      <c r="A2917" s="18"/>
      <c r="B2917" s="18"/>
      <c r="C2917" s="18"/>
      <c r="D2917" s="18"/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8"/>
      <c r="Y2917" s="18"/>
      <c r="Z2917" s="18"/>
    </row>
    <row r="2918" spans="1:26" x14ac:dyDescent="0.2">
      <c r="A2918" s="18"/>
      <c r="B2918" s="18"/>
      <c r="C2918" s="18"/>
      <c r="D2918" s="18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  <c r="W2918" s="18"/>
      <c r="X2918" s="18"/>
      <c r="Y2918" s="18"/>
      <c r="Z2918" s="18"/>
    </row>
    <row r="2919" spans="1:26" x14ac:dyDescent="0.2">
      <c r="A2919" s="18"/>
      <c r="B2919" s="18"/>
      <c r="C2919" s="18"/>
      <c r="D2919" s="18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8"/>
      <c r="Y2919" s="18"/>
      <c r="Z2919" s="18"/>
    </row>
    <row r="2920" spans="1:26" x14ac:dyDescent="0.2">
      <c r="A2920" s="18"/>
      <c r="B2920" s="18"/>
      <c r="C2920" s="18"/>
      <c r="D2920" s="18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  <c r="W2920" s="18"/>
      <c r="X2920" s="18"/>
      <c r="Y2920" s="18"/>
      <c r="Z2920" s="18"/>
    </row>
    <row r="2921" spans="1:26" x14ac:dyDescent="0.2">
      <c r="A2921" s="18"/>
      <c r="B2921" s="18"/>
      <c r="C2921" s="18"/>
      <c r="D2921" s="18"/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8"/>
      <c r="Y2921" s="18"/>
      <c r="Z2921" s="18"/>
    </row>
    <row r="2922" spans="1:26" x14ac:dyDescent="0.2">
      <c r="A2922" s="18"/>
      <c r="B2922" s="18"/>
      <c r="C2922" s="18"/>
      <c r="D2922" s="18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  <c r="W2922" s="18"/>
      <c r="X2922" s="18"/>
      <c r="Y2922" s="18"/>
      <c r="Z2922" s="18"/>
    </row>
    <row r="2923" spans="1:26" x14ac:dyDescent="0.2">
      <c r="A2923" s="18"/>
      <c r="B2923" s="18"/>
      <c r="C2923" s="18"/>
      <c r="D2923" s="18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8"/>
      <c r="Y2923" s="18"/>
      <c r="Z2923" s="18"/>
    </row>
    <row r="2924" spans="1:26" x14ac:dyDescent="0.2">
      <c r="A2924" s="18"/>
      <c r="B2924" s="18"/>
      <c r="C2924" s="18"/>
      <c r="D2924" s="18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  <c r="W2924" s="18"/>
      <c r="X2924" s="18"/>
      <c r="Y2924" s="18"/>
      <c r="Z2924" s="18"/>
    </row>
    <row r="2925" spans="1:26" x14ac:dyDescent="0.2">
      <c r="A2925" s="18"/>
      <c r="B2925" s="18"/>
      <c r="C2925" s="18"/>
      <c r="D2925" s="18"/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8"/>
      <c r="Y2925" s="18"/>
      <c r="Z2925" s="18"/>
    </row>
    <row r="2926" spans="1:26" x14ac:dyDescent="0.2">
      <c r="A2926" s="18"/>
      <c r="B2926" s="18"/>
      <c r="C2926" s="18"/>
      <c r="D2926" s="18"/>
      <c r="E2926" s="1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  <c r="W2926" s="18"/>
      <c r="X2926" s="18"/>
      <c r="Y2926" s="18"/>
      <c r="Z2926" s="18"/>
    </row>
    <row r="2927" spans="1:26" x14ac:dyDescent="0.2">
      <c r="A2927" s="18"/>
      <c r="B2927" s="18"/>
      <c r="C2927" s="18"/>
      <c r="D2927" s="18"/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8"/>
      <c r="Y2927" s="18"/>
      <c r="Z2927" s="18"/>
    </row>
    <row r="2928" spans="1:26" x14ac:dyDescent="0.2">
      <c r="A2928" s="18"/>
      <c r="B2928" s="18"/>
      <c r="C2928" s="18"/>
      <c r="D2928" s="18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  <c r="W2928" s="18"/>
      <c r="X2928" s="18"/>
      <c r="Y2928" s="18"/>
      <c r="Z2928" s="18"/>
    </row>
    <row r="2929" spans="1:26" x14ac:dyDescent="0.2">
      <c r="A2929" s="18"/>
      <c r="B2929" s="18"/>
      <c r="C2929" s="18"/>
      <c r="D2929" s="18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8"/>
      <c r="Y2929" s="18"/>
      <c r="Z2929" s="18"/>
    </row>
    <row r="2930" spans="1:26" x14ac:dyDescent="0.2">
      <c r="A2930" s="18"/>
      <c r="B2930" s="18"/>
      <c r="C2930" s="18"/>
      <c r="D2930" s="18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  <c r="W2930" s="18"/>
      <c r="X2930" s="18"/>
      <c r="Y2930" s="18"/>
      <c r="Z2930" s="18"/>
    </row>
    <row r="2931" spans="1:26" x14ac:dyDescent="0.2">
      <c r="A2931" s="18"/>
      <c r="B2931" s="18"/>
      <c r="C2931" s="18"/>
      <c r="D2931" s="18"/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8"/>
      <c r="Y2931" s="18"/>
      <c r="Z2931" s="18"/>
    </row>
    <row r="2932" spans="1:26" x14ac:dyDescent="0.2">
      <c r="A2932" s="18"/>
      <c r="B2932" s="18"/>
      <c r="C2932" s="18"/>
      <c r="D2932" s="18"/>
      <c r="E2932" s="18"/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  <c r="W2932" s="18"/>
      <c r="X2932" s="18"/>
      <c r="Y2932" s="18"/>
      <c r="Z2932" s="18"/>
    </row>
    <row r="2933" spans="1:26" x14ac:dyDescent="0.2">
      <c r="A2933" s="18"/>
      <c r="B2933" s="18"/>
      <c r="C2933" s="18"/>
      <c r="D2933" s="18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8"/>
      <c r="Y2933" s="18"/>
      <c r="Z2933" s="18"/>
    </row>
    <row r="2934" spans="1:26" x14ac:dyDescent="0.2">
      <c r="A2934" s="18"/>
      <c r="B2934" s="18"/>
      <c r="C2934" s="18"/>
      <c r="D2934" s="18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  <c r="W2934" s="18"/>
      <c r="X2934" s="18"/>
      <c r="Y2934" s="18"/>
      <c r="Z2934" s="18"/>
    </row>
    <row r="2935" spans="1:26" x14ac:dyDescent="0.2">
      <c r="A2935" s="18"/>
      <c r="B2935" s="18"/>
      <c r="C2935" s="18"/>
      <c r="D2935" s="18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8"/>
      <c r="Y2935" s="18"/>
      <c r="Z2935" s="18"/>
    </row>
    <row r="2936" spans="1:26" x14ac:dyDescent="0.2">
      <c r="A2936" s="18"/>
      <c r="B2936" s="18"/>
      <c r="C2936" s="18"/>
      <c r="D2936" s="18"/>
      <c r="E2936" s="1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  <c r="W2936" s="18"/>
      <c r="X2936" s="18"/>
      <c r="Y2936" s="18"/>
      <c r="Z2936" s="18"/>
    </row>
    <row r="2937" spans="1:26" x14ac:dyDescent="0.2">
      <c r="A2937" s="18"/>
      <c r="B2937" s="18"/>
      <c r="C2937" s="18"/>
      <c r="D2937" s="18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8"/>
      <c r="Y2937" s="18"/>
      <c r="Z2937" s="18"/>
    </row>
    <row r="2938" spans="1:26" x14ac:dyDescent="0.2">
      <c r="A2938" s="18"/>
      <c r="B2938" s="18"/>
      <c r="C2938" s="18"/>
      <c r="D2938" s="18"/>
      <c r="E2938" s="18"/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  <c r="W2938" s="18"/>
      <c r="X2938" s="18"/>
      <c r="Y2938" s="18"/>
      <c r="Z2938" s="18"/>
    </row>
    <row r="2939" spans="1:26" x14ac:dyDescent="0.2">
      <c r="A2939" s="18"/>
      <c r="B2939" s="18"/>
      <c r="C2939" s="18"/>
      <c r="D2939" s="18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8"/>
      <c r="Y2939" s="18"/>
      <c r="Z2939" s="18"/>
    </row>
    <row r="2940" spans="1:26" x14ac:dyDescent="0.2">
      <c r="A2940" s="18"/>
      <c r="B2940" s="18"/>
      <c r="C2940" s="18"/>
      <c r="D2940" s="18"/>
      <c r="E2940" s="18"/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  <c r="T2940" s="18"/>
      <c r="U2940" s="18"/>
      <c r="V2940" s="18"/>
      <c r="W2940" s="18"/>
      <c r="X2940" s="18"/>
      <c r="Y2940" s="18"/>
      <c r="Z2940" s="18"/>
    </row>
    <row r="2941" spans="1:26" x14ac:dyDescent="0.2">
      <c r="A2941" s="18"/>
      <c r="B2941" s="18"/>
      <c r="C2941" s="18"/>
      <c r="D2941" s="18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8"/>
      <c r="Y2941" s="18"/>
      <c r="Z2941" s="18"/>
    </row>
    <row r="2942" spans="1:26" x14ac:dyDescent="0.2">
      <c r="A2942" s="18"/>
      <c r="B2942" s="18"/>
      <c r="C2942" s="18"/>
      <c r="D2942" s="18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  <c r="W2942" s="18"/>
      <c r="X2942" s="18"/>
      <c r="Y2942" s="18"/>
      <c r="Z2942" s="18"/>
    </row>
    <row r="2943" spans="1:26" x14ac:dyDescent="0.2">
      <c r="A2943" s="18"/>
      <c r="B2943" s="18"/>
      <c r="C2943" s="18"/>
      <c r="D2943" s="18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8"/>
      <c r="Y2943" s="18"/>
      <c r="Z2943" s="18"/>
    </row>
    <row r="2944" spans="1:26" x14ac:dyDescent="0.2">
      <c r="A2944" s="18"/>
      <c r="B2944" s="18"/>
      <c r="C2944" s="18"/>
      <c r="D2944" s="18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8"/>
      <c r="Y2944" s="18"/>
      <c r="Z2944" s="18"/>
    </row>
    <row r="2945" spans="1:26" x14ac:dyDescent="0.2">
      <c r="A2945" s="18"/>
      <c r="B2945" s="18"/>
      <c r="C2945" s="18"/>
      <c r="D2945" s="18"/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8"/>
      <c r="Y2945" s="18"/>
      <c r="Z2945" s="18"/>
    </row>
    <row r="2946" spans="1:26" x14ac:dyDescent="0.2">
      <c r="A2946" s="18"/>
      <c r="B2946" s="18"/>
      <c r="C2946" s="18"/>
      <c r="D2946" s="18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  <c r="W2946" s="18"/>
      <c r="X2946" s="18"/>
      <c r="Y2946" s="18"/>
      <c r="Z2946" s="18"/>
    </row>
    <row r="2947" spans="1:26" x14ac:dyDescent="0.2">
      <c r="A2947" s="18"/>
      <c r="B2947" s="18"/>
      <c r="C2947" s="18"/>
      <c r="D2947" s="18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8"/>
      <c r="Y2947" s="18"/>
      <c r="Z2947" s="18"/>
    </row>
    <row r="2948" spans="1:26" x14ac:dyDescent="0.2">
      <c r="A2948" s="18"/>
      <c r="B2948" s="18"/>
      <c r="C2948" s="18"/>
      <c r="D2948" s="18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  <c r="W2948" s="18"/>
      <c r="X2948" s="18"/>
      <c r="Y2948" s="18"/>
      <c r="Z2948" s="18"/>
    </row>
    <row r="2949" spans="1:26" x14ac:dyDescent="0.2">
      <c r="A2949" s="18"/>
      <c r="B2949" s="18"/>
      <c r="C2949" s="18"/>
      <c r="D2949" s="18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8"/>
      <c r="Y2949" s="18"/>
      <c r="Z2949" s="18"/>
    </row>
    <row r="2950" spans="1:26" x14ac:dyDescent="0.2">
      <c r="A2950" s="18"/>
      <c r="B2950" s="18"/>
      <c r="C2950" s="18"/>
      <c r="D2950" s="18"/>
      <c r="E2950" s="1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  <c r="W2950" s="18"/>
      <c r="X2950" s="18"/>
      <c r="Y2950" s="18"/>
      <c r="Z2950" s="18"/>
    </row>
    <row r="2951" spans="1:26" x14ac:dyDescent="0.2">
      <c r="A2951" s="18"/>
      <c r="B2951" s="18"/>
      <c r="C2951" s="18"/>
      <c r="D2951" s="18"/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8"/>
      <c r="Y2951" s="18"/>
      <c r="Z2951" s="18"/>
    </row>
    <row r="2952" spans="1:26" x14ac:dyDescent="0.2">
      <c r="A2952" s="18"/>
      <c r="B2952" s="18"/>
      <c r="C2952" s="18"/>
      <c r="D2952" s="18"/>
      <c r="E2952" s="1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  <c r="W2952" s="18"/>
      <c r="X2952" s="18"/>
      <c r="Y2952" s="18"/>
      <c r="Z2952" s="18"/>
    </row>
    <row r="2953" spans="1:26" x14ac:dyDescent="0.2">
      <c r="A2953" s="18"/>
      <c r="B2953" s="18"/>
      <c r="C2953" s="18"/>
      <c r="D2953" s="18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8"/>
      <c r="Y2953" s="18"/>
      <c r="Z2953" s="18"/>
    </row>
    <row r="2954" spans="1:26" x14ac:dyDescent="0.2">
      <c r="A2954" s="18"/>
      <c r="B2954" s="18"/>
      <c r="C2954" s="18"/>
      <c r="D2954" s="18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  <c r="W2954" s="18"/>
      <c r="X2954" s="18"/>
      <c r="Y2954" s="18"/>
      <c r="Z2954" s="18"/>
    </row>
    <row r="2955" spans="1:26" x14ac:dyDescent="0.2">
      <c r="A2955" s="18"/>
      <c r="B2955" s="18"/>
      <c r="C2955" s="18"/>
      <c r="D2955" s="18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8"/>
      <c r="Y2955" s="18"/>
      <c r="Z2955" s="18"/>
    </row>
    <row r="2956" spans="1:26" x14ac:dyDescent="0.2">
      <c r="A2956" s="18"/>
      <c r="B2956" s="18"/>
      <c r="C2956" s="18"/>
      <c r="D2956" s="18"/>
      <c r="E2956" s="18"/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  <c r="W2956" s="18"/>
      <c r="X2956" s="18"/>
      <c r="Y2956" s="18"/>
      <c r="Z2956" s="18"/>
    </row>
    <row r="2957" spans="1:26" x14ac:dyDescent="0.2">
      <c r="A2957" s="18"/>
      <c r="B2957" s="18"/>
      <c r="C2957" s="18"/>
      <c r="D2957" s="18"/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8"/>
      <c r="Y2957" s="18"/>
      <c r="Z2957" s="18"/>
    </row>
    <row r="2958" spans="1:26" x14ac:dyDescent="0.2">
      <c r="A2958" s="18"/>
      <c r="B2958" s="18"/>
      <c r="C2958" s="18"/>
      <c r="D2958" s="18"/>
      <c r="E2958" s="18"/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  <c r="W2958" s="18"/>
      <c r="X2958" s="18"/>
      <c r="Y2958" s="18"/>
      <c r="Z2958" s="18"/>
    </row>
    <row r="2959" spans="1:26" x14ac:dyDescent="0.2">
      <c r="A2959" s="18"/>
      <c r="B2959" s="18"/>
      <c r="C2959" s="18"/>
      <c r="D2959" s="18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8"/>
      <c r="Y2959" s="18"/>
      <c r="Z2959" s="18"/>
    </row>
    <row r="2960" spans="1:26" x14ac:dyDescent="0.2">
      <c r="A2960" s="18"/>
      <c r="B2960" s="18"/>
      <c r="C2960" s="18"/>
      <c r="D2960" s="18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  <c r="W2960" s="18"/>
      <c r="X2960" s="18"/>
      <c r="Y2960" s="18"/>
      <c r="Z2960" s="18"/>
    </row>
    <row r="2961" spans="1:26" x14ac:dyDescent="0.2">
      <c r="A2961" s="18"/>
      <c r="B2961" s="18"/>
      <c r="C2961" s="18"/>
      <c r="D2961" s="18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8"/>
      <c r="Y2961" s="18"/>
      <c r="Z2961" s="18"/>
    </row>
    <row r="2962" spans="1:26" x14ac:dyDescent="0.2">
      <c r="A2962" s="18"/>
      <c r="B2962" s="18"/>
      <c r="C2962" s="18"/>
      <c r="D2962" s="18"/>
      <c r="E2962" s="18"/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  <c r="W2962" s="18"/>
      <c r="X2962" s="18"/>
      <c r="Y2962" s="18"/>
      <c r="Z2962" s="18"/>
    </row>
    <row r="2963" spans="1:26" x14ac:dyDescent="0.2">
      <c r="A2963" s="18"/>
      <c r="B2963" s="18"/>
      <c r="C2963" s="18"/>
      <c r="D2963" s="18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8"/>
      <c r="Y2963" s="18"/>
      <c r="Z2963" s="18"/>
    </row>
    <row r="2964" spans="1:26" x14ac:dyDescent="0.2">
      <c r="A2964" s="18"/>
      <c r="B2964" s="18"/>
      <c r="C2964" s="18"/>
      <c r="D2964" s="18"/>
      <c r="E2964" s="18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8"/>
      <c r="Y2964" s="18"/>
      <c r="Z2964" s="18"/>
    </row>
    <row r="2965" spans="1:26" x14ac:dyDescent="0.2">
      <c r="A2965" s="18"/>
      <c r="B2965" s="18"/>
      <c r="C2965" s="18"/>
      <c r="D2965" s="18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</row>
    <row r="2966" spans="1:26" x14ac:dyDescent="0.2">
      <c r="A2966" s="18"/>
      <c r="B2966" s="18"/>
      <c r="C2966" s="18"/>
      <c r="D2966" s="18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8"/>
      <c r="Y2966" s="18"/>
      <c r="Z2966" s="18"/>
    </row>
    <row r="2967" spans="1:26" x14ac:dyDescent="0.2">
      <c r="A2967" s="18"/>
      <c r="B2967" s="18"/>
      <c r="C2967" s="18"/>
      <c r="D2967" s="18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8"/>
      <c r="Y2967" s="18"/>
      <c r="Z2967" s="18"/>
    </row>
    <row r="2968" spans="1:26" x14ac:dyDescent="0.2">
      <c r="A2968" s="18"/>
      <c r="B2968" s="18"/>
      <c r="C2968" s="18"/>
      <c r="D2968" s="18"/>
      <c r="E2968" s="18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8"/>
      <c r="Y2968" s="18"/>
      <c r="Z2968" s="18"/>
    </row>
    <row r="2969" spans="1:26" x14ac:dyDescent="0.2">
      <c r="A2969" s="18"/>
      <c r="B2969" s="18"/>
      <c r="C2969" s="18"/>
      <c r="D2969" s="18"/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8"/>
      <c r="Y2969" s="18"/>
      <c r="Z2969" s="18"/>
    </row>
    <row r="2970" spans="1:26" x14ac:dyDescent="0.2">
      <c r="A2970" s="18"/>
      <c r="B2970" s="18"/>
      <c r="C2970" s="18"/>
      <c r="D2970" s="18"/>
      <c r="E2970" s="18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8"/>
      <c r="Y2970" s="18"/>
      <c r="Z2970" s="18"/>
    </row>
    <row r="2971" spans="1:26" x14ac:dyDescent="0.2">
      <c r="A2971" s="18"/>
      <c r="B2971" s="18"/>
      <c r="C2971" s="18"/>
      <c r="D2971" s="18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</row>
    <row r="2972" spans="1:26" x14ac:dyDescent="0.2">
      <c r="A2972" s="18"/>
      <c r="B2972" s="18"/>
      <c r="C2972" s="18"/>
      <c r="D2972" s="18"/>
      <c r="E2972" s="18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</row>
    <row r="2973" spans="1:26" x14ac:dyDescent="0.2">
      <c r="A2973" s="18"/>
      <c r="B2973" s="18"/>
      <c r="C2973" s="18"/>
      <c r="D2973" s="18"/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</row>
    <row r="2974" spans="1:26" x14ac:dyDescent="0.2">
      <c r="A2974" s="18"/>
      <c r="B2974" s="18"/>
      <c r="C2974" s="18"/>
      <c r="D2974" s="18"/>
      <c r="E2974" s="18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</row>
    <row r="2975" spans="1:26" x14ac:dyDescent="0.2">
      <c r="A2975" s="18"/>
      <c r="B2975" s="18"/>
      <c r="C2975" s="18"/>
      <c r="D2975" s="18"/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</row>
    <row r="2976" spans="1:26" x14ac:dyDescent="0.2">
      <c r="A2976" s="18"/>
      <c r="B2976" s="18"/>
      <c r="C2976" s="18"/>
      <c r="D2976" s="18"/>
      <c r="E2976" s="18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</row>
    <row r="2977" spans="1:26" x14ac:dyDescent="0.2">
      <c r="A2977" s="18"/>
      <c r="B2977" s="18"/>
      <c r="C2977" s="18"/>
      <c r="D2977" s="18"/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</row>
    <row r="2978" spans="1:26" x14ac:dyDescent="0.2">
      <c r="A2978" s="18"/>
      <c r="B2978" s="18"/>
      <c r="C2978" s="18"/>
      <c r="D2978" s="18"/>
      <c r="E2978" s="18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</row>
    <row r="2979" spans="1:26" x14ac:dyDescent="0.2">
      <c r="A2979" s="18"/>
      <c r="B2979" s="18"/>
      <c r="C2979" s="18"/>
      <c r="D2979" s="18"/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</row>
    <row r="2980" spans="1:26" x14ac:dyDescent="0.2">
      <c r="A2980" s="18"/>
      <c r="B2980" s="18"/>
      <c r="C2980" s="18"/>
      <c r="D2980" s="18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</row>
    <row r="2981" spans="1:26" x14ac:dyDescent="0.2">
      <c r="A2981" s="18"/>
      <c r="B2981" s="18"/>
      <c r="C2981" s="18"/>
      <c r="D2981" s="18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</row>
    <row r="2982" spans="1:26" x14ac:dyDescent="0.2">
      <c r="A2982" s="18"/>
      <c r="B2982" s="18"/>
      <c r="C2982" s="18"/>
      <c r="D2982" s="18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</row>
    <row r="2983" spans="1:26" x14ac:dyDescent="0.2">
      <c r="A2983" s="18"/>
      <c r="B2983" s="18"/>
      <c r="C2983" s="18"/>
      <c r="D2983" s="18"/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18"/>
    </row>
    <row r="2984" spans="1:26" x14ac:dyDescent="0.2">
      <c r="A2984" s="18"/>
      <c r="B2984" s="18"/>
      <c r="C2984" s="18"/>
      <c r="D2984" s="18"/>
      <c r="E2984" s="18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</row>
    <row r="2985" spans="1:26" x14ac:dyDescent="0.2">
      <c r="A2985" s="18"/>
      <c r="B2985" s="18"/>
      <c r="C2985" s="18"/>
      <c r="D2985" s="18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</row>
    <row r="2986" spans="1:26" x14ac:dyDescent="0.2">
      <c r="A2986" s="18"/>
      <c r="B2986" s="18"/>
      <c r="C2986" s="18"/>
      <c r="D2986" s="18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</row>
    <row r="2987" spans="1:26" x14ac:dyDescent="0.2">
      <c r="A2987" s="18"/>
      <c r="B2987" s="18"/>
      <c r="C2987" s="18"/>
      <c r="D2987" s="18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</row>
    <row r="2988" spans="1:26" x14ac:dyDescent="0.2">
      <c r="A2988" s="18"/>
      <c r="B2988" s="18"/>
      <c r="C2988" s="18"/>
      <c r="D2988" s="18"/>
      <c r="E2988" s="18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</row>
    <row r="2989" spans="1:26" x14ac:dyDescent="0.2">
      <c r="A2989" s="18"/>
      <c r="B2989" s="18"/>
      <c r="C2989" s="18"/>
      <c r="D2989" s="18"/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</row>
    <row r="2990" spans="1:26" x14ac:dyDescent="0.2">
      <c r="A2990" s="18"/>
      <c r="B2990" s="18"/>
      <c r="C2990" s="18"/>
      <c r="D2990" s="18"/>
      <c r="E2990" s="18"/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  <c r="W2990" s="18"/>
      <c r="X2990" s="18"/>
      <c r="Y2990" s="18"/>
      <c r="Z2990" s="18"/>
    </row>
    <row r="2991" spans="1:26" x14ac:dyDescent="0.2">
      <c r="A2991" s="18"/>
      <c r="B2991" s="18"/>
      <c r="C2991" s="18"/>
      <c r="D2991" s="18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8"/>
      <c r="Y2991" s="18"/>
      <c r="Z2991" s="18"/>
    </row>
    <row r="2992" spans="1:26" x14ac:dyDescent="0.2">
      <c r="A2992" s="18"/>
      <c r="B2992" s="18"/>
      <c r="C2992" s="18"/>
      <c r="D2992" s="18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  <c r="W2992" s="18"/>
      <c r="X2992" s="18"/>
      <c r="Y2992" s="18"/>
      <c r="Z2992" s="18"/>
    </row>
    <row r="2993" spans="1:26" x14ac:dyDescent="0.2">
      <c r="A2993" s="18"/>
      <c r="B2993" s="18"/>
      <c r="C2993" s="18"/>
      <c r="D2993" s="18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8"/>
      <c r="Y2993" s="18"/>
      <c r="Z2993" s="18"/>
    </row>
    <row r="2994" spans="1:26" x14ac:dyDescent="0.2">
      <c r="A2994" s="18"/>
      <c r="B2994" s="18"/>
      <c r="C2994" s="18"/>
      <c r="D2994" s="18"/>
      <c r="E2994" s="1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  <c r="W2994" s="18"/>
      <c r="X2994" s="18"/>
      <c r="Y2994" s="18"/>
      <c r="Z2994" s="18"/>
    </row>
    <row r="2995" spans="1:26" x14ac:dyDescent="0.2">
      <c r="A2995" s="18"/>
      <c r="B2995" s="18"/>
      <c r="C2995" s="18"/>
      <c r="D2995" s="18"/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8"/>
      <c r="Y2995" s="18"/>
      <c r="Z2995" s="18"/>
    </row>
    <row r="2996" spans="1:26" x14ac:dyDescent="0.2">
      <c r="A2996" s="18"/>
      <c r="B2996" s="18"/>
      <c r="C2996" s="18"/>
      <c r="D2996" s="18"/>
      <c r="E2996" s="1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  <c r="W2996" s="18"/>
      <c r="X2996" s="18"/>
      <c r="Y2996" s="18"/>
      <c r="Z2996" s="18"/>
    </row>
    <row r="2997" spans="1:26" x14ac:dyDescent="0.2">
      <c r="A2997" s="18"/>
      <c r="B2997" s="18"/>
      <c r="C2997" s="18"/>
      <c r="D2997" s="18"/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8"/>
      <c r="Y2997" s="18"/>
      <c r="Z2997" s="18"/>
    </row>
    <row r="2998" spans="1:26" x14ac:dyDescent="0.2">
      <c r="A2998" s="18"/>
      <c r="B2998" s="18"/>
      <c r="C2998" s="18"/>
      <c r="D2998" s="18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  <c r="W2998" s="18"/>
      <c r="X2998" s="18"/>
      <c r="Y2998" s="18"/>
      <c r="Z2998" s="18"/>
    </row>
    <row r="2999" spans="1:26" x14ac:dyDescent="0.2">
      <c r="A2999" s="18"/>
      <c r="B2999" s="18"/>
      <c r="C2999" s="18"/>
      <c r="D2999" s="18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8"/>
      <c r="Y2999" s="18"/>
      <c r="Z2999" s="18"/>
    </row>
    <row r="3000" spans="1:26" x14ac:dyDescent="0.2">
      <c r="A3000" s="18"/>
      <c r="B3000" s="18"/>
      <c r="C3000" s="18"/>
      <c r="D3000" s="18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  <c r="W3000" s="18"/>
      <c r="X3000" s="18"/>
      <c r="Y3000" s="18"/>
      <c r="Z3000" s="18"/>
    </row>
    <row r="3001" spans="1:26" x14ac:dyDescent="0.2">
      <c r="A3001" s="18"/>
      <c r="B3001" s="18"/>
      <c r="C3001" s="18"/>
      <c r="D3001" s="18"/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8"/>
      <c r="Y3001" s="18"/>
      <c r="Z3001" s="18"/>
    </row>
    <row r="3002" spans="1:26" x14ac:dyDescent="0.2">
      <c r="A3002" s="18"/>
      <c r="B3002" s="18"/>
      <c r="C3002" s="18"/>
      <c r="D3002" s="18"/>
      <c r="E3002" s="18"/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  <c r="W3002" s="18"/>
      <c r="X3002" s="18"/>
      <c r="Y3002" s="18"/>
      <c r="Z3002" s="18"/>
    </row>
    <row r="3003" spans="1:26" x14ac:dyDescent="0.2">
      <c r="A3003" s="18"/>
      <c r="B3003" s="18"/>
      <c r="C3003" s="18"/>
      <c r="D3003" s="18"/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8"/>
      <c r="Y3003" s="18"/>
      <c r="Z3003" s="18"/>
    </row>
    <row r="3004" spans="1:26" x14ac:dyDescent="0.2">
      <c r="A3004" s="18"/>
      <c r="B3004" s="18"/>
      <c r="C3004" s="18"/>
      <c r="D3004" s="18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  <c r="W3004" s="18"/>
      <c r="X3004" s="18"/>
      <c r="Y3004" s="18"/>
      <c r="Z3004" s="18"/>
    </row>
    <row r="3005" spans="1:26" x14ac:dyDescent="0.2">
      <c r="A3005" s="18"/>
      <c r="B3005" s="18"/>
      <c r="C3005" s="18"/>
      <c r="D3005" s="18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8"/>
      <c r="Y3005" s="18"/>
      <c r="Z3005" s="18"/>
    </row>
    <row r="3006" spans="1:26" x14ac:dyDescent="0.2">
      <c r="A3006" s="18"/>
      <c r="B3006" s="18"/>
      <c r="C3006" s="18"/>
      <c r="D3006" s="18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  <c r="W3006" s="18"/>
      <c r="X3006" s="18"/>
      <c r="Y3006" s="18"/>
      <c r="Z3006" s="18"/>
    </row>
    <row r="3007" spans="1:26" x14ac:dyDescent="0.2">
      <c r="A3007" s="18"/>
      <c r="B3007" s="18"/>
      <c r="C3007" s="18"/>
      <c r="D3007" s="18"/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8"/>
      <c r="Y3007" s="18"/>
      <c r="Z3007" s="18"/>
    </row>
    <row r="3008" spans="1:26" x14ac:dyDescent="0.2">
      <c r="A3008" s="18"/>
      <c r="B3008" s="18"/>
      <c r="C3008" s="18"/>
      <c r="D3008" s="18"/>
      <c r="E3008" s="18"/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  <c r="W3008" s="18"/>
      <c r="X3008" s="18"/>
      <c r="Y3008" s="18"/>
      <c r="Z3008" s="18"/>
    </row>
    <row r="3009" spans="1:26" x14ac:dyDescent="0.2">
      <c r="A3009" s="18"/>
      <c r="B3009" s="18"/>
      <c r="C3009" s="18"/>
      <c r="D3009" s="18"/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8"/>
      <c r="Y3009" s="18"/>
      <c r="Z3009" s="18"/>
    </row>
    <row r="3010" spans="1:26" x14ac:dyDescent="0.2">
      <c r="A3010" s="18"/>
      <c r="B3010" s="18"/>
      <c r="C3010" s="18"/>
      <c r="D3010" s="18"/>
      <c r="E3010" s="18"/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  <c r="T3010" s="18"/>
      <c r="U3010" s="18"/>
      <c r="V3010" s="18"/>
      <c r="W3010" s="18"/>
      <c r="X3010" s="18"/>
      <c r="Y3010" s="18"/>
      <c r="Z3010" s="18"/>
    </row>
    <row r="3011" spans="1:26" x14ac:dyDescent="0.2">
      <c r="A3011" s="18"/>
      <c r="B3011" s="18"/>
      <c r="C3011" s="18"/>
      <c r="D3011" s="18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8"/>
      <c r="Y3011" s="18"/>
      <c r="Z3011" s="18"/>
    </row>
    <row r="3012" spans="1:26" x14ac:dyDescent="0.2">
      <c r="A3012" s="18"/>
      <c r="B3012" s="18"/>
      <c r="C3012" s="18"/>
      <c r="D3012" s="18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  <c r="W3012" s="18"/>
      <c r="X3012" s="18"/>
      <c r="Y3012" s="18"/>
      <c r="Z3012" s="18"/>
    </row>
    <row r="3013" spans="1:26" x14ac:dyDescent="0.2">
      <c r="A3013" s="18"/>
      <c r="B3013" s="18"/>
      <c r="C3013" s="18"/>
      <c r="D3013" s="18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8"/>
      <c r="Y3013" s="18"/>
      <c r="Z3013" s="18"/>
    </row>
    <row r="3014" spans="1:26" x14ac:dyDescent="0.2">
      <c r="A3014" s="18"/>
      <c r="B3014" s="18"/>
      <c r="C3014" s="18"/>
      <c r="D3014" s="18"/>
      <c r="E3014" s="18"/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  <c r="W3014" s="18"/>
      <c r="X3014" s="18"/>
      <c r="Y3014" s="18"/>
      <c r="Z3014" s="18"/>
    </row>
    <row r="3015" spans="1:26" x14ac:dyDescent="0.2">
      <c r="A3015" s="18"/>
      <c r="B3015" s="18"/>
      <c r="C3015" s="18"/>
      <c r="D3015" s="18"/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8"/>
      <c r="Y3015" s="18"/>
      <c r="Z3015" s="18"/>
    </row>
    <row r="3016" spans="1:26" x14ac:dyDescent="0.2">
      <c r="A3016" s="18"/>
      <c r="B3016" s="18"/>
      <c r="C3016" s="18"/>
      <c r="D3016" s="18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  <c r="W3016" s="18"/>
      <c r="X3016" s="18"/>
      <c r="Y3016" s="18"/>
      <c r="Z3016" s="18"/>
    </row>
    <row r="3017" spans="1:26" x14ac:dyDescent="0.2">
      <c r="A3017" s="18"/>
      <c r="B3017" s="18"/>
      <c r="C3017" s="18"/>
      <c r="D3017" s="18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8"/>
      <c r="Y3017" s="18"/>
      <c r="Z3017" s="18"/>
    </row>
    <row r="3018" spans="1:26" x14ac:dyDescent="0.2">
      <c r="A3018" s="18"/>
      <c r="B3018" s="18"/>
      <c r="C3018" s="18"/>
      <c r="D3018" s="18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  <c r="W3018" s="18"/>
      <c r="X3018" s="18"/>
      <c r="Y3018" s="18"/>
      <c r="Z3018" s="18"/>
    </row>
    <row r="3019" spans="1:26" x14ac:dyDescent="0.2">
      <c r="A3019" s="18"/>
      <c r="B3019" s="18"/>
      <c r="C3019" s="18"/>
      <c r="D3019" s="18"/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8"/>
      <c r="Y3019" s="18"/>
      <c r="Z3019" s="18"/>
    </row>
    <row r="3020" spans="1:26" x14ac:dyDescent="0.2">
      <c r="A3020" s="18"/>
      <c r="B3020" s="18"/>
      <c r="C3020" s="18"/>
      <c r="D3020" s="18"/>
      <c r="E3020" s="18"/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  <c r="W3020" s="18"/>
      <c r="X3020" s="18"/>
      <c r="Y3020" s="18"/>
      <c r="Z3020" s="18"/>
    </row>
    <row r="3021" spans="1:26" x14ac:dyDescent="0.2">
      <c r="A3021" s="18"/>
      <c r="B3021" s="18"/>
      <c r="C3021" s="18"/>
      <c r="D3021" s="18"/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8"/>
      <c r="Y3021" s="18"/>
      <c r="Z3021" s="18"/>
    </row>
    <row r="3022" spans="1:26" x14ac:dyDescent="0.2">
      <c r="A3022" s="18"/>
      <c r="B3022" s="18"/>
      <c r="C3022" s="18"/>
      <c r="D3022" s="18"/>
      <c r="E3022" s="1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  <c r="W3022" s="18"/>
      <c r="X3022" s="18"/>
      <c r="Y3022" s="18"/>
      <c r="Z3022" s="18"/>
    </row>
    <row r="3023" spans="1:26" x14ac:dyDescent="0.2">
      <c r="A3023" s="18"/>
      <c r="B3023" s="18"/>
      <c r="C3023" s="18"/>
      <c r="D3023" s="18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8"/>
      <c r="Y3023" s="18"/>
      <c r="Z3023" s="18"/>
    </row>
    <row r="3024" spans="1:26" x14ac:dyDescent="0.2">
      <c r="A3024" s="18"/>
      <c r="B3024" s="18"/>
      <c r="C3024" s="18"/>
      <c r="D3024" s="18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  <c r="W3024" s="18"/>
      <c r="X3024" s="18"/>
      <c r="Y3024" s="18"/>
      <c r="Z3024" s="18"/>
    </row>
    <row r="3025" spans="1:26" x14ac:dyDescent="0.2">
      <c r="A3025" s="18"/>
      <c r="B3025" s="18"/>
      <c r="C3025" s="18"/>
      <c r="D3025" s="18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8"/>
      <c r="Y3025" s="18"/>
      <c r="Z3025" s="18"/>
    </row>
    <row r="3026" spans="1:26" x14ac:dyDescent="0.2">
      <c r="A3026" s="18"/>
      <c r="B3026" s="18"/>
      <c r="C3026" s="18"/>
      <c r="D3026" s="18"/>
      <c r="E3026" s="18"/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  <c r="W3026" s="18"/>
      <c r="X3026" s="18"/>
      <c r="Y3026" s="18"/>
      <c r="Z3026" s="18"/>
    </row>
    <row r="3027" spans="1:26" x14ac:dyDescent="0.2">
      <c r="A3027" s="18"/>
      <c r="B3027" s="18"/>
      <c r="C3027" s="18"/>
      <c r="D3027" s="18"/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8"/>
      <c r="Y3027" s="18"/>
      <c r="Z3027" s="18"/>
    </row>
    <row r="3028" spans="1:26" x14ac:dyDescent="0.2">
      <c r="A3028" s="18"/>
      <c r="B3028" s="18"/>
      <c r="C3028" s="18"/>
      <c r="D3028" s="18"/>
      <c r="E3028" s="18"/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  <c r="W3028" s="18"/>
      <c r="X3028" s="18"/>
      <c r="Y3028" s="18"/>
    </row>
    <row r="3029" spans="1:26" x14ac:dyDescent="0.2">
      <c r="A3029" s="18"/>
      <c r="B3029" s="18"/>
      <c r="C3029" s="18"/>
      <c r="D3029" s="18"/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8"/>
      <c r="Y3029" s="18"/>
    </row>
    <row r="3030" spans="1:26" ht="16.899999999999999" customHeight="1" x14ac:dyDescent="0.2">
      <c r="A3030" s="7" t="s">
        <v>0</v>
      </c>
      <c r="B3030" s="59"/>
      <c r="C3030" s="59"/>
      <c r="D3030" s="59"/>
      <c r="E3030" s="59"/>
      <c r="F3030" s="59"/>
      <c r="G3030" s="59"/>
      <c r="H3030" s="59"/>
      <c r="I3030" s="59"/>
      <c r="J3030" s="59"/>
      <c r="K3030" s="59"/>
      <c r="L3030" s="7"/>
      <c r="M3030" s="7"/>
      <c r="N3030" s="7"/>
      <c r="O3030" s="7"/>
      <c r="P3030" s="7"/>
      <c r="Q3030" s="59"/>
      <c r="R3030" s="7"/>
      <c r="S3030" s="7"/>
      <c r="T3030" s="7"/>
      <c r="U3030" s="7"/>
      <c r="V3030" s="7"/>
      <c r="W3030" s="7"/>
      <c r="X3030" s="7"/>
      <c r="Y3030" s="7"/>
    </row>
    <row r="3031" spans="1:26" x14ac:dyDescent="0.2">
      <c r="A3031" s="18"/>
      <c r="B3031" s="18"/>
      <c r="C3031" s="18"/>
      <c r="D3031" s="18"/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8"/>
      <c r="Y3031" s="18"/>
    </row>
    <row r="3032" spans="1:26" x14ac:dyDescent="0.2">
      <c r="A3032" s="18"/>
      <c r="B3032" s="18"/>
      <c r="C3032" s="18"/>
      <c r="D3032" s="18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86" t="s">
        <v>789</v>
      </c>
      <c r="Q3032" s="95"/>
      <c r="R3032" s="89"/>
      <c r="S3032" s="23"/>
      <c r="T3032" s="23"/>
      <c r="U3032" s="18"/>
      <c r="V3032" s="18"/>
      <c r="W3032" s="18"/>
      <c r="X3032" s="18"/>
      <c r="Y3032" s="18"/>
    </row>
    <row r="3033" spans="1:26" x14ac:dyDescent="0.2">
      <c r="A3033" s="18"/>
      <c r="B3033" s="18"/>
      <c r="C3033" s="18"/>
      <c r="D3033" s="18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87"/>
      <c r="Q3033" s="64"/>
      <c r="R3033" s="60"/>
      <c r="S3033" s="24" t="s">
        <v>782</v>
      </c>
      <c r="T3033" s="24"/>
      <c r="U3033" s="18"/>
      <c r="V3033" s="18"/>
      <c r="W3033" s="18"/>
      <c r="X3033" s="18"/>
      <c r="Y3033" s="18"/>
    </row>
    <row r="3034" spans="1:26" x14ac:dyDescent="0.2">
      <c r="A3034" s="18"/>
      <c r="B3034" s="18"/>
      <c r="C3034" s="18"/>
      <c r="D3034" s="18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87"/>
      <c r="Q3034" s="64"/>
      <c r="R3034" s="60"/>
      <c r="S3034" s="24" t="s">
        <v>785</v>
      </c>
      <c r="T3034" s="24" t="s">
        <v>787</v>
      </c>
      <c r="U3034" s="18"/>
      <c r="V3034" s="18"/>
      <c r="W3034" s="18"/>
      <c r="X3034" s="18"/>
      <c r="Y3034" s="18"/>
    </row>
    <row r="3035" spans="1:26" x14ac:dyDescent="0.2">
      <c r="A3035" s="18"/>
      <c r="B3035" s="18"/>
      <c r="C3035" s="18"/>
      <c r="D3035" s="18"/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87"/>
      <c r="Q3035" s="64"/>
      <c r="R3035" s="60"/>
      <c r="S3035" s="24" t="s">
        <v>788</v>
      </c>
      <c r="T3035" s="24" t="s">
        <v>788</v>
      </c>
      <c r="U3035" s="18"/>
      <c r="V3035" s="18"/>
      <c r="W3035" s="18"/>
      <c r="X3035" s="18"/>
      <c r="Y3035" s="18"/>
    </row>
    <row r="3036" spans="1:26" x14ac:dyDescent="0.2">
      <c r="A3036" s="18"/>
      <c r="B3036" s="18"/>
      <c r="C3036" s="18"/>
      <c r="D3036" s="18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88" t="s">
        <v>754</v>
      </c>
      <c r="Q3036" s="85"/>
      <c r="R3036" s="90" t="s">
        <v>783</v>
      </c>
      <c r="S3036" s="26">
        <v>1</v>
      </c>
      <c r="T3036" s="26">
        <v>1</v>
      </c>
      <c r="U3036" s="18"/>
      <c r="V3036" s="18"/>
      <c r="W3036" s="18"/>
      <c r="X3036" s="18"/>
      <c r="Y3036" s="18"/>
    </row>
    <row r="3037" spans="1:26" x14ac:dyDescent="0.2">
      <c r="A3037" s="18"/>
      <c r="B3037" s="18"/>
      <c r="C3037" s="18"/>
      <c r="D3037" s="18"/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8"/>
      <c r="Y3037" s="18"/>
    </row>
    <row r="3038" spans="1:26" ht="16.899999999999999" customHeight="1" x14ac:dyDescent="0.2">
      <c r="A3038" s="7" t="s">
        <v>0</v>
      </c>
      <c r="B3038" s="59"/>
      <c r="C3038" s="59"/>
      <c r="D3038" s="59"/>
      <c r="E3038" s="59"/>
      <c r="F3038" s="59"/>
      <c r="G3038" s="59"/>
      <c r="H3038" s="59"/>
      <c r="I3038" s="59"/>
      <c r="J3038" s="59"/>
      <c r="K3038" s="59"/>
      <c r="L3038" s="7"/>
      <c r="M3038" s="7"/>
      <c r="N3038" s="7"/>
      <c r="O3038" s="7"/>
      <c r="P3038" s="7"/>
      <c r="Q3038" s="59"/>
      <c r="R3038" s="7"/>
      <c r="S3038" s="7"/>
      <c r="T3038" s="7"/>
      <c r="U3038" s="7"/>
      <c r="V3038" s="7"/>
      <c r="W3038" s="7"/>
      <c r="X3038" s="7"/>
      <c r="Y3038" s="7"/>
    </row>
    <row r="3039" spans="1:26" x14ac:dyDescent="0.2">
      <c r="A3039" s="18"/>
      <c r="B3039" s="18"/>
      <c r="C3039" s="18"/>
      <c r="D3039" s="18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8"/>
      <c r="Y3039" s="18"/>
    </row>
    <row r="3040" spans="1:26" x14ac:dyDescent="0.2">
      <c r="A3040" s="18"/>
      <c r="B3040" s="18"/>
      <c r="C3040" s="18"/>
      <c r="D3040" s="18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86" t="s">
        <v>790</v>
      </c>
      <c r="Q3040" s="95"/>
      <c r="R3040" s="89"/>
      <c r="S3040" s="23"/>
      <c r="T3040" s="23"/>
      <c r="U3040" s="18"/>
      <c r="V3040" s="18"/>
      <c r="W3040" s="18"/>
      <c r="X3040" s="18"/>
      <c r="Y3040" s="18"/>
    </row>
    <row r="3041" spans="1:25" x14ac:dyDescent="0.2">
      <c r="A3041" s="18"/>
      <c r="B3041" s="18"/>
      <c r="C3041" s="18"/>
      <c r="D3041" s="18"/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87"/>
      <c r="Q3041" s="64"/>
      <c r="R3041" s="60"/>
      <c r="S3041" s="24" t="s">
        <v>782</v>
      </c>
      <c r="T3041" s="24"/>
      <c r="U3041" s="18"/>
      <c r="V3041" s="18"/>
      <c r="W3041" s="18"/>
      <c r="X3041" s="18"/>
      <c r="Y3041" s="18"/>
    </row>
    <row r="3042" spans="1:25" x14ac:dyDescent="0.2">
      <c r="A3042" s="18"/>
      <c r="B3042" s="18"/>
      <c r="C3042" s="18"/>
      <c r="D3042" s="18"/>
      <c r="E3042" s="18"/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87"/>
      <c r="Q3042" s="64"/>
      <c r="R3042" s="60"/>
      <c r="S3042" s="24" t="s">
        <v>784</v>
      </c>
      <c r="T3042" s="24" t="s">
        <v>785</v>
      </c>
      <c r="U3042" s="18"/>
      <c r="V3042" s="18"/>
      <c r="W3042" s="18"/>
      <c r="X3042" s="18"/>
      <c r="Y3042" s="18"/>
    </row>
    <row r="3043" spans="1:25" x14ac:dyDescent="0.2">
      <c r="A3043" s="18"/>
      <c r="B3043" s="18"/>
      <c r="C3043" s="18"/>
      <c r="D3043" s="18"/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87"/>
      <c r="Q3043" s="64"/>
      <c r="R3043" s="60"/>
      <c r="S3043" s="24" t="s">
        <v>788</v>
      </c>
      <c r="T3043" s="24" t="s">
        <v>788</v>
      </c>
      <c r="U3043" s="18"/>
      <c r="V3043" s="18"/>
      <c r="W3043" s="18"/>
      <c r="X3043" s="18"/>
      <c r="Y3043" s="18"/>
    </row>
    <row r="3044" spans="1:25" x14ac:dyDescent="0.2">
      <c r="A3044" s="18"/>
      <c r="B3044" s="18"/>
      <c r="C3044" s="18"/>
      <c r="D3044" s="18"/>
      <c r="E3044" s="18"/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88" t="s">
        <v>751</v>
      </c>
      <c r="Q3044" s="85"/>
      <c r="R3044" s="90" t="s">
        <v>783</v>
      </c>
      <c r="S3044" s="26">
        <v>2</v>
      </c>
      <c r="T3044" s="26">
        <v>0</v>
      </c>
      <c r="U3044" s="18"/>
      <c r="V3044" s="18"/>
      <c r="W3044" s="18"/>
      <c r="X3044" s="18"/>
      <c r="Y3044" s="18"/>
    </row>
    <row r="3045" spans="1:25" x14ac:dyDescent="0.2">
      <c r="A3045" s="18"/>
      <c r="B3045" s="18"/>
      <c r="C3045" s="18"/>
      <c r="D3045" s="18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88" t="s">
        <v>752</v>
      </c>
      <c r="Q3045" s="85"/>
      <c r="R3045" s="90" t="s">
        <v>783</v>
      </c>
      <c r="S3045" s="26">
        <v>1</v>
      </c>
      <c r="T3045" s="26">
        <v>1</v>
      </c>
      <c r="U3045" s="18"/>
      <c r="V3045" s="18"/>
      <c r="W3045" s="18"/>
      <c r="X3045" s="18"/>
      <c r="Y3045" s="18"/>
    </row>
    <row r="3046" spans="1:25" x14ac:dyDescent="0.2">
      <c r="A3046" s="18"/>
      <c r="B3046" s="18"/>
      <c r="C3046" s="18"/>
      <c r="D3046" s="18"/>
      <c r="E3046" s="18"/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88" t="s">
        <v>754</v>
      </c>
      <c r="Q3046" s="85"/>
      <c r="R3046" s="90" t="s">
        <v>783</v>
      </c>
      <c r="S3046" s="26">
        <v>1</v>
      </c>
      <c r="T3046" s="26">
        <v>0</v>
      </c>
      <c r="U3046" s="18"/>
      <c r="V3046" s="18"/>
      <c r="W3046" s="18"/>
      <c r="X3046" s="18"/>
      <c r="Y3046" s="18"/>
    </row>
    <row r="3047" spans="1:25" x14ac:dyDescent="0.2">
      <c r="A3047" s="18"/>
      <c r="B3047" s="18"/>
      <c r="C3047" s="18"/>
      <c r="D3047" s="18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8"/>
      <c r="Y3047" s="18"/>
    </row>
    <row r="3048" spans="1:25" ht="16.899999999999999" customHeight="1" x14ac:dyDescent="0.2">
      <c r="A3048" s="7" t="s">
        <v>0</v>
      </c>
      <c r="B3048" s="59"/>
      <c r="C3048" s="59"/>
      <c r="D3048" s="59"/>
      <c r="E3048" s="59"/>
      <c r="F3048" s="59"/>
      <c r="G3048" s="59"/>
      <c r="H3048" s="59"/>
      <c r="I3048" s="59"/>
      <c r="J3048" s="59"/>
      <c r="K3048" s="59"/>
      <c r="L3048" s="7"/>
      <c r="M3048" s="7"/>
      <c r="N3048" s="7"/>
      <c r="O3048" s="7"/>
      <c r="P3048" s="7"/>
      <c r="Q3048" s="59"/>
      <c r="R3048" s="7"/>
      <c r="S3048" s="7"/>
      <c r="T3048" s="7"/>
      <c r="U3048" s="7"/>
      <c r="V3048" s="7"/>
      <c r="W3048" s="7"/>
      <c r="X3048" s="7"/>
      <c r="Y3048" s="7"/>
    </row>
    <row r="3049" spans="1:25" x14ac:dyDescent="0.2">
      <c r="A3049" s="18"/>
      <c r="B3049" s="18"/>
      <c r="C3049" s="18"/>
      <c r="D3049" s="18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8"/>
      <c r="Y3049" s="18"/>
    </row>
    <row r="3050" spans="1:25" x14ac:dyDescent="0.2">
      <c r="A3050" s="18"/>
      <c r="B3050" s="18"/>
      <c r="C3050" s="18"/>
      <c r="D3050" s="18"/>
      <c r="E3050" s="18"/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86" t="s">
        <v>791</v>
      </c>
      <c r="Q3050" s="95"/>
      <c r="R3050" s="89"/>
      <c r="S3050" s="23"/>
      <c r="T3050" s="23"/>
      <c r="U3050" s="18"/>
      <c r="V3050" s="18"/>
      <c r="W3050" s="18"/>
      <c r="X3050" s="18"/>
      <c r="Y3050" s="18"/>
    </row>
    <row r="3051" spans="1:25" x14ac:dyDescent="0.2">
      <c r="A3051" s="18"/>
      <c r="B3051" s="18"/>
      <c r="C3051" s="18"/>
      <c r="D3051" s="18"/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87"/>
      <c r="Q3051" s="64"/>
      <c r="R3051" s="60"/>
      <c r="S3051" s="24" t="s">
        <v>782</v>
      </c>
      <c r="T3051" s="24"/>
      <c r="U3051" s="18"/>
      <c r="V3051" s="18"/>
      <c r="W3051" s="18"/>
      <c r="X3051" s="18"/>
      <c r="Y3051" s="18"/>
    </row>
    <row r="3052" spans="1:25" x14ac:dyDescent="0.2">
      <c r="A3052" s="18"/>
      <c r="B3052" s="18"/>
      <c r="C3052" s="18"/>
      <c r="D3052" s="18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87"/>
      <c r="Q3052" s="64"/>
      <c r="R3052" s="60"/>
      <c r="S3052" s="24" t="s">
        <v>784</v>
      </c>
      <c r="T3052" s="24" t="s">
        <v>785</v>
      </c>
      <c r="U3052" s="18"/>
      <c r="V3052" s="18"/>
      <c r="W3052" s="18"/>
      <c r="X3052" s="18"/>
      <c r="Y3052" s="18"/>
    </row>
    <row r="3053" spans="1:25" x14ac:dyDescent="0.2">
      <c r="A3053" s="18"/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87"/>
      <c r="Q3053" s="64"/>
      <c r="R3053" s="60"/>
      <c r="S3053" s="24" t="s">
        <v>788</v>
      </c>
      <c r="T3053" s="24" t="s">
        <v>788</v>
      </c>
      <c r="U3053" s="18"/>
      <c r="V3053" s="18"/>
      <c r="W3053" s="18"/>
      <c r="X3053" s="18"/>
      <c r="Y3053" s="18"/>
    </row>
    <row r="3054" spans="1:25" x14ac:dyDescent="0.2">
      <c r="A3054" s="18"/>
      <c r="B3054" s="18"/>
      <c r="C3054" s="18"/>
      <c r="D3054" s="18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88" t="s">
        <v>751</v>
      </c>
      <c r="Q3054" s="85"/>
      <c r="R3054" s="90" t="s">
        <v>783</v>
      </c>
      <c r="S3054" s="26">
        <v>1</v>
      </c>
      <c r="T3054" s="26">
        <v>0</v>
      </c>
      <c r="U3054" s="18"/>
      <c r="V3054" s="18"/>
      <c r="W3054" s="18"/>
      <c r="X3054" s="18"/>
      <c r="Y3054" s="18"/>
    </row>
    <row r="3055" spans="1:25" x14ac:dyDescent="0.2">
      <c r="A3055" s="18"/>
      <c r="B3055" s="18"/>
      <c r="C3055" s="18"/>
      <c r="D3055" s="18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88" t="s">
        <v>754</v>
      </c>
      <c r="Q3055" s="85"/>
      <c r="R3055" s="90" t="s">
        <v>783</v>
      </c>
      <c r="S3055" s="26">
        <v>1</v>
      </c>
      <c r="T3055" s="26">
        <v>2</v>
      </c>
      <c r="U3055" s="18"/>
      <c r="V3055" s="18"/>
      <c r="W3055" s="18"/>
      <c r="X3055" s="18"/>
      <c r="Y3055" s="18"/>
    </row>
    <row r="3056" spans="1:25" x14ac:dyDescent="0.2">
      <c r="A3056" s="18"/>
      <c r="B3056" s="18"/>
      <c r="C3056" s="18"/>
      <c r="D3056" s="18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88" t="s">
        <v>756</v>
      </c>
      <c r="Q3056" s="85"/>
      <c r="R3056" s="90" t="s">
        <v>783</v>
      </c>
      <c r="S3056" s="26">
        <v>1</v>
      </c>
      <c r="T3056" s="26">
        <v>0</v>
      </c>
      <c r="U3056" s="18"/>
      <c r="V3056" s="18"/>
      <c r="W3056" s="18"/>
      <c r="X3056" s="18"/>
      <c r="Y3056" s="18"/>
    </row>
    <row r="3057" spans="1:25" x14ac:dyDescent="0.2">
      <c r="A3057" s="18"/>
      <c r="B3057" s="18"/>
      <c r="C3057" s="18"/>
      <c r="D3057" s="18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8"/>
      <c r="Y3057" s="18"/>
    </row>
    <row r="3058" spans="1:25" ht="16.899999999999999" customHeight="1" x14ac:dyDescent="0.2">
      <c r="A3058" s="7" t="s">
        <v>0</v>
      </c>
      <c r="B3058" s="59"/>
      <c r="C3058" s="59"/>
      <c r="D3058" s="59"/>
      <c r="E3058" s="59"/>
      <c r="F3058" s="59"/>
      <c r="G3058" s="59"/>
      <c r="H3058" s="59"/>
      <c r="I3058" s="59"/>
      <c r="J3058" s="59"/>
      <c r="K3058" s="59"/>
      <c r="L3058" s="7"/>
      <c r="M3058" s="7"/>
      <c r="N3058" s="7"/>
      <c r="O3058" s="7"/>
      <c r="P3058" s="7"/>
      <c r="Q3058" s="59"/>
      <c r="R3058" s="7"/>
      <c r="S3058" s="7"/>
      <c r="T3058" s="7"/>
      <c r="U3058" s="7"/>
      <c r="V3058" s="7"/>
      <c r="W3058" s="7"/>
      <c r="X3058" s="7"/>
      <c r="Y3058" s="7"/>
    </row>
    <row r="3059" spans="1:25" x14ac:dyDescent="0.2">
      <c r="A3059" s="18"/>
      <c r="B3059" s="18"/>
      <c r="C3059" s="18"/>
      <c r="D3059" s="18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8"/>
      <c r="Y3059" s="18"/>
    </row>
    <row r="3060" spans="1:25" ht="13.15" customHeight="1" x14ac:dyDescent="0.2">
      <c r="A3060" s="18"/>
      <c r="B3060" s="18"/>
      <c r="C3060" s="18"/>
      <c r="D3060" s="18"/>
      <c r="E3060" s="18"/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86" t="s">
        <v>792</v>
      </c>
      <c r="Q3060" s="95"/>
      <c r="R3060" s="89"/>
      <c r="S3060" s="58"/>
      <c r="T3060" s="18"/>
      <c r="U3060" s="18"/>
      <c r="V3060" s="18"/>
      <c r="W3060" s="18"/>
      <c r="X3060" s="18"/>
      <c r="Y3060" s="18"/>
    </row>
    <row r="3061" spans="1:25" x14ac:dyDescent="0.2">
      <c r="A3061" s="18"/>
      <c r="B3061" s="18"/>
      <c r="C3061" s="18"/>
      <c r="D3061" s="18"/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87"/>
      <c r="Q3061" s="64"/>
      <c r="R3061" s="60"/>
      <c r="S3061" s="24" t="s">
        <v>782</v>
      </c>
      <c r="T3061" s="18"/>
      <c r="U3061" s="18"/>
      <c r="V3061" s="18"/>
      <c r="W3061" s="18"/>
      <c r="X3061" s="18"/>
      <c r="Y3061" s="18"/>
    </row>
    <row r="3062" spans="1:25" x14ac:dyDescent="0.2">
      <c r="A3062" s="18"/>
      <c r="B3062" s="18"/>
      <c r="C3062" s="18"/>
      <c r="D3062" s="18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87"/>
      <c r="Q3062" s="64"/>
      <c r="R3062" s="60"/>
      <c r="S3062" s="24" t="s">
        <v>784</v>
      </c>
      <c r="T3062" s="18"/>
      <c r="U3062" s="18"/>
      <c r="V3062" s="18"/>
      <c r="W3062" s="18"/>
      <c r="X3062" s="18"/>
      <c r="Y3062" s="18"/>
    </row>
    <row r="3063" spans="1:25" x14ac:dyDescent="0.2">
      <c r="A3063" s="18"/>
      <c r="B3063" s="18"/>
      <c r="C3063" s="18"/>
      <c r="D3063" s="18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87"/>
      <c r="Q3063" s="64"/>
      <c r="R3063" s="60"/>
      <c r="S3063" s="24" t="s">
        <v>788</v>
      </c>
      <c r="T3063" s="18"/>
      <c r="U3063" s="18"/>
      <c r="V3063" s="18"/>
      <c r="W3063" s="18"/>
      <c r="X3063" s="18"/>
      <c r="Y3063" s="18"/>
    </row>
    <row r="3064" spans="1:25" x14ac:dyDescent="0.2">
      <c r="A3064" s="18"/>
      <c r="B3064" s="18"/>
      <c r="C3064" s="18"/>
      <c r="D3064" s="18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88" t="s">
        <v>753</v>
      </c>
      <c r="Q3064" s="85"/>
      <c r="R3064" s="90" t="s">
        <v>783</v>
      </c>
      <c r="S3064" s="26">
        <v>1</v>
      </c>
      <c r="T3064" s="18"/>
      <c r="U3064" s="18"/>
      <c r="V3064" s="18"/>
      <c r="W3064" s="18"/>
      <c r="X3064" s="18"/>
      <c r="Y3064" s="18"/>
    </row>
    <row r="3065" spans="1:25" x14ac:dyDescent="0.2">
      <c r="A3065" s="18"/>
      <c r="B3065" s="18"/>
      <c r="C3065" s="18"/>
      <c r="D3065" s="18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8"/>
      <c r="Y3065" s="18"/>
    </row>
    <row r="3066" spans="1:25" ht="16.899999999999999" customHeight="1" x14ac:dyDescent="0.2">
      <c r="A3066" s="7" t="s">
        <v>0</v>
      </c>
      <c r="B3066" s="59"/>
      <c r="C3066" s="59"/>
      <c r="D3066" s="59"/>
      <c r="E3066" s="59"/>
      <c r="F3066" s="59"/>
      <c r="G3066" s="59"/>
      <c r="H3066" s="59"/>
      <c r="I3066" s="59"/>
      <c r="J3066" s="59"/>
      <c r="K3066" s="59"/>
      <c r="L3066" s="7"/>
      <c r="M3066" s="7"/>
      <c r="N3066" s="7"/>
      <c r="O3066" s="7"/>
      <c r="P3066" s="7"/>
      <c r="Q3066" s="59"/>
      <c r="R3066" s="7"/>
      <c r="S3066" s="7"/>
      <c r="T3066" s="7"/>
      <c r="U3066" s="7"/>
      <c r="V3066" s="7"/>
      <c r="W3066" s="7"/>
      <c r="X3066" s="7"/>
      <c r="Y3066" s="7"/>
    </row>
    <row r="3067" spans="1:25" x14ac:dyDescent="0.2">
      <c r="A3067" s="18"/>
      <c r="B3067" s="18"/>
      <c r="C3067" s="18"/>
      <c r="D3067" s="18"/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8"/>
      <c r="Y3067" s="18"/>
    </row>
    <row r="3068" spans="1:25" ht="13.15" customHeight="1" x14ac:dyDescent="0.2">
      <c r="A3068" s="18"/>
      <c r="B3068" s="18"/>
      <c r="C3068" s="18"/>
      <c r="D3068" s="18"/>
      <c r="E3068" s="18"/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86" t="s">
        <v>793</v>
      </c>
      <c r="Q3068" s="95"/>
      <c r="R3068" s="89"/>
      <c r="S3068" s="58"/>
      <c r="T3068" s="18"/>
      <c r="U3068" s="18"/>
      <c r="V3068" s="18"/>
      <c r="W3068" s="18"/>
      <c r="X3068" s="18"/>
      <c r="Y3068" s="18"/>
    </row>
    <row r="3069" spans="1:25" x14ac:dyDescent="0.2">
      <c r="A3069" s="18"/>
      <c r="B3069" s="18"/>
      <c r="C3069" s="18"/>
      <c r="D3069" s="18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87"/>
      <c r="Q3069" s="64"/>
      <c r="R3069" s="60"/>
      <c r="S3069" s="24" t="s">
        <v>782</v>
      </c>
      <c r="T3069" s="18"/>
      <c r="U3069" s="18"/>
      <c r="V3069" s="18"/>
      <c r="W3069" s="18"/>
      <c r="X3069" s="18"/>
      <c r="Y3069" s="18"/>
    </row>
    <row r="3070" spans="1:25" x14ac:dyDescent="0.2">
      <c r="P3070" s="87"/>
      <c r="Q3070" s="64"/>
      <c r="R3070" s="60"/>
      <c r="S3070" s="24" t="s">
        <v>784</v>
      </c>
    </row>
    <row r="3071" spans="1:25" x14ac:dyDescent="0.2">
      <c r="P3071" s="87"/>
      <c r="Q3071" s="64"/>
      <c r="R3071" s="60"/>
      <c r="S3071" s="24" t="s">
        <v>788</v>
      </c>
    </row>
    <row r="3072" spans="1:25" x14ac:dyDescent="0.2">
      <c r="P3072" s="88" t="s">
        <v>754</v>
      </c>
      <c r="Q3072" s="85"/>
      <c r="R3072" s="90" t="s">
        <v>783</v>
      </c>
      <c r="S3072" s="26">
        <v>3</v>
      </c>
    </row>
    <row r="3074" spans="1:25" ht="16.899999999999999" customHeight="1" x14ac:dyDescent="0.2">
      <c r="A3074" s="7" t="s">
        <v>0</v>
      </c>
      <c r="B3074" s="59"/>
      <c r="C3074" s="59"/>
      <c r="D3074" s="59"/>
      <c r="E3074" s="59"/>
      <c r="F3074" s="59"/>
      <c r="G3074" s="59"/>
      <c r="H3074" s="59"/>
      <c r="I3074" s="59"/>
      <c r="J3074" s="59"/>
      <c r="K3074" s="59"/>
      <c r="L3074" s="7"/>
      <c r="M3074" s="7"/>
      <c r="N3074" s="7"/>
      <c r="O3074" s="7"/>
      <c r="P3074" s="7"/>
      <c r="Q3074" s="59"/>
      <c r="R3074" s="7"/>
      <c r="S3074" s="7"/>
      <c r="T3074" s="7"/>
      <c r="U3074" s="7"/>
      <c r="V3074" s="7"/>
      <c r="W3074" s="7"/>
      <c r="X3074" s="7"/>
      <c r="Y3074" s="7"/>
    </row>
    <row r="3076" spans="1:25" ht="14.45" customHeight="1" x14ac:dyDescent="0.2">
      <c r="O3076" s="23" t="s">
        <v>794</v>
      </c>
      <c r="P3076" s="86"/>
      <c r="Q3076" s="95"/>
      <c r="R3076" s="89"/>
      <c r="S3076" s="23"/>
      <c r="T3076" s="23"/>
    </row>
    <row r="3077" spans="1:25" x14ac:dyDescent="0.2">
      <c r="O3077" s="57"/>
      <c r="P3077" s="87"/>
      <c r="Q3077" s="64"/>
      <c r="R3077" s="61" t="s">
        <v>782</v>
      </c>
      <c r="S3077" s="24"/>
      <c r="T3077" s="24"/>
    </row>
    <row r="3078" spans="1:25" x14ac:dyDescent="0.2">
      <c r="O3078" s="57"/>
      <c r="P3078" s="87"/>
      <c r="Q3078" s="64"/>
      <c r="R3078" s="61" t="s">
        <v>784</v>
      </c>
      <c r="S3078" s="24" t="s">
        <v>785</v>
      </c>
      <c r="T3078" s="24" t="s">
        <v>786</v>
      </c>
    </row>
    <row r="3079" spans="1:25" x14ac:dyDescent="0.2">
      <c r="O3079" s="57"/>
      <c r="P3079" s="87"/>
      <c r="Q3079" s="64"/>
      <c r="R3079" s="61" t="s">
        <v>788</v>
      </c>
      <c r="S3079" s="24" t="s">
        <v>788</v>
      </c>
      <c r="T3079" s="24" t="s">
        <v>788</v>
      </c>
    </row>
    <row r="3080" spans="1:25" x14ac:dyDescent="0.2">
      <c r="O3080" s="25" t="s">
        <v>754</v>
      </c>
      <c r="P3080" s="88" t="s">
        <v>10</v>
      </c>
      <c r="Q3080" s="85"/>
      <c r="R3080" s="83">
        <v>1</v>
      </c>
      <c r="S3080" s="26">
        <v>2</v>
      </c>
      <c r="T3080" s="26">
        <v>2</v>
      </c>
    </row>
    <row r="3082" spans="1:25" ht="16.899999999999999" customHeight="1" x14ac:dyDescent="0.2">
      <c r="A3082" s="7" t="s">
        <v>0</v>
      </c>
      <c r="B3082" s="59"/>
      <c r="C3082" s="59"/>
      <c r="D3082" s="59"/>
      <c r="E3082" s="59"/>
      <c r="F3082" s="59"/>
      <c r="G3082" s="59"/>
      <c r="H3082" s="59"/>
      <c r="I3082" s="59"/>
      <c r="J3082" s="59"/>
      <c r="K3082" s="59"/>
      <c r="L3082" s="7"/>
      <c r="M3082" s="7"/>
      <c r="N3082" s="7"/>
      <c r="O3082" s="7"/>
      <c r="P3082" s="7"/>
      <c r="Q3082" s="59"/>
      <c r="R3082" s="7"/>
      <c r="S3082" s="7"/>
      <c r="T3082" s="7"/>
      <c r="U3082" s="7"/>
      <c r="V3082" s="7"/>
      <c r="W3082" s="7"/>
      <c r="X3082" s="7"/>
      <c r="Y3082" s="7"/>
    </row>
    <row r="3084" spans="1:25" x14ac:dyDescent="0.2">
      <c r="P3084" s="86" t="s">
        <v>795</v>
      </c>
      <c r="Q3084" s="95"/>
      <c r="R3084" s="89"/>
      <c r="S3084" s="23"/>
      <c r="T3084" s="23"/>
    </row>
    <row r="3085" spans="1:25" x14ac:dyDescent="0.2">
      <c r="P3085" s="87"/>
      <c r="Q3085" s="64"/>
      <c r="R3085" s="60"/>
      <c r="S3085" s="24" t="s">
        <v>782</v>
      </c>
      <c r="T3085" s="24"/>
    </row>
    <row r="3086" spans="1:25" x14ac:dyDescent="0.2">
      <c r="P3086" s="87"/>
      <c r="Q3086" s="64"/>
      <c r="R3086" s="60"/>
      <c r="S3086" s="24" t="s">
        <v>784</v>
      </c>
      <c r="T3086" s="24" t="s">
        <v>786</v>
      </c>
    </row>
    <row r="3087" spans="1:25" x14ac:dyDescent="0.2">
      <c r="P3087" s="87"/>
      <c r="Q3087" s="64"/>
      <c r="R3087" s="60"/>
      <c r="S3087" s="24" t="s">
        <v>788</v>
      </c>
      <c r="T3087" s="24" t="s">
        <v>788</v>
      </c>
    </row>
    <row r="3088" spans="1:25" x14ac:dyDescent="0.2">
      <c r="P3088" s="88" t="s">
        <v>750</v>
      </c>
      <c r="Q3088" s="85"/>
      <c r="R3088" s="90" t="s">
        <v>783</v>
      </c>
      <c r="S3088" s="26">
        <v>0</v>
      </c>
      <c r="T3088" s="26">
        <v>1</v>
      </c>
    </row>
    <row r="3089" spans="1:25" x14ac:dyDescent="0.2">
      <c r="P3089" s="88" t="s">
        <v>751</v>
      </c>
      <c r="Q3089" s="85"/>
      <c r="R3089" s="90" t="s">
        <v>783</v>
      </c>
      <c r="S3089" s="26">
        <v>1</v>
      </c>
      <c r="T3089" s="26">
        <v>0</v>
      </c>
    </row>
    <row r="3090" spans="1:25" x14ac:dyDescent="0.2">
      <c r="P3090" s="88" t="s">
        <v>752</v>
      </c>
      <c r="Q3090" s="85"/>
      <c r="R3090" s="90" t="s">
        <v>783</v>
      </c>
      <c r="S3090" s="26">
        <v>0</v>
      </c>
      <c r="T3090" s="26">
        <v>1</v>
      </c>
    </row>
    <row r="3092" spans="1:25" ht="16.899999999999999" customHeight="1" x14ac:dyDescent="0.2">
      <c r="A3092" s="7" t="s">
        <v>0</v>
      </c>
      <c r="B3092" s="59"/>
      <c r="C3092" s="59"/>
      <c r="D3092" s="59"/>
      <c r="E3092" s="59"/>
      <c r="F3092" s="59"/>
      <c r="G3092" s="59"/>
      <c r="H3092" s="59"/>
      <c r="I3092" s="59"/>
      <c r="J3092" s="59"/>
      <c r="K3092" s="59"/>
      <c r="L3092" s="7"/>
      <c r="M3092" s="7"/>
      <c r="N3092" s="7"/>
      <c r="O3092" s="7"/>
      <c r="P3092" s="7"/>
      <c r="Q3092" s="59"/>
      <c r="R3092" s="7"/>
      <c r="S3092" s="7"/>
      <c r="T3092" s="7"/>
      <c r="U3092" s="7"/>
      <c r="V3092" s="7"/>
      <c r="W3092" s="7"/>
      <c r="X3092" s="7"/>
      <c r="Y3092" s="7"/>
    </row>
    <row r="3094" spans="1:25" ht="14.45" customHeight="1" x14ac:dyDescent="0.2">
      <c r="O3094" s="23" t="s">
        <v>796</v>
      </c>
      <c r="P3094" s="86"/>
      <c r="Q3094" s="95"/>
      <c r="R3094" s="89"/>
      <c r="S3094" s="23"/>
      <c r="T3094" s="23"/>
    </row>
    <row r="3095" spans="1:25" x14ac:dyDescent="0.2">
      <c r="O3095" s="57"/>
      <c r="P3095" s="87"/>
      <c r="Q3095" s="64"/>
      <c r="R3095" s="61" t="s">
        <v>782</v>
      </c>
      <c r="S3095" s="24"/>
      <c r="T3095" s="24"/>
    </row>
    <row r="3096" spans="1:25" x14ac:dyDescent="0.2">
      <c r="O3096" s="57"/>
      <c r="P3096" s="87"/>
      <c r="Q3096" s="64"/>
      <c r="R3096" s="61" t="s">
        <v>784</v>
      </c>
      <c r="S3096" s="24" t="s">
        <v>785</v>
      </c>
      <c r="T3096" s="24" t="s">
        <v>786</v>
      </c>
    </row>
    <row r="3097" spans="1:25" x14ac:dyDescent="0.2">
      <c r="O3097" s="57"/>
      <c r="P3097" s="87"/>
      <c r="Q3097" s="64"/>
      <c r="R3097" s="61" t="s">
        <v>788</v>
      </c>
      <c r="S3097" s="24" t="s">
        <v>788</v>
      </c>
      <c r="T3097" s="24" t="s">
        <v>788</v>
      </c>
    </row>
    <row r="3098" spans="1:25" x14ac:dyDescent="0.2">
      <c r="O3098" s="25" t="s">
        <v>751</v>
      </c>
      <c r="P3098" s="88" t="s">
        <v>11</v>
      </c>
      <c r="Q3098" s="85"/>
      <c r="R3098" s="83">
        <v>0</v>
      </c>
      <c r="S3098" s="26">
        <v>1</v>
      </c>
      <c r="T3098" s="26">
        <v>0</v>
      </c>
    </row>
    <row r="3099" spans="1:25" x14ac:dyDescent="0.2">
      <c r="O3099" s="25" t="s">
        <v>752</v>
      </c>
      <c r="P3099" s="88" t="s">
        <v>12</v>
      </c>
      <c r="Q3099" s="85"/>
      <c r="R3099" s="83">
        <v>1</v>
      </c>
      <c r="S3099" s="26">
        <v>0</v>
      </c>
      <c r="T3099" s="26">
        <v>0</v>
      </c>
    </row>
    <row r="3100" spans="1:25" x14ac:dyDescent="0.2">
      <c r="O3100" s="25" t="s">
        <v>753</v>
      </c>
      <c r="P3100" s="88" t="s">
        <v>7</v>
      </c>
      <c r="Q3100" s="85"/>
      <c r="R3100" s="83">
        <v>0</v>
      </c>
      <c r="S3100" s="26">
        <v>1</v>
      </c>
      <c r="T3100" s="26">
        <v>0</v>
      </c>
    </row>
    <row r="3101" spans="1:25" x14ac:dyDescent="0.2">
      <c r="O3101" s="25" t="s">
        <v>754</v>
      </c>
      <c r="P3101" s="88" t="s">
        <v>10</v>
      </c>
      <c r="Q3101" s="85"/>
      <c r="R3101" s="83">
        <v>3</v>
      </c>
      <c r="S3101" s="26">
        <v>0</v>
      </c>
      <c r="T3101" s="26">
        <v>1</v>
      </c>
    </row>
    <row r="3103" spans="1:25" ht="16.899999999999999" customHeight="1" x14ac:dyDescent="0.2">
      <c r="A3103" s="7" t="s">
        <v>0</v>
      </c>
      <c r="B3103" s="59"/>
      <c r="C3103" s="59"/>
      <c r="D3103" s="59"/>
      <c r="E3103" s="59"/>
      <c r="F3103" s="59"/>
      <c r="G3103" s="59"/>
      <c r="H3103" s="59"/>
      <c r="I3103" s="59"/>
      <c r="J3103" s="59"/>
      <c r="K3103" s="59"/>
      <c r="L3103" s="7"/>
      <c r="M3103" s="7"/>
      <c r="N3103" s="7"/>
      <c r="O3103" s="7"/>
      <c r="P3103" s="7"/>
      <c r="Q3103" s="59"/>
      <c r="R3103" s="7"/>
      <c r="S3103" s="7"/>
      <c r="T3103" s="7"/>
      <c r="U3103" s="7"/>
      <c r="V3103" s="7"/>
      <c r="W3103" s="7"/>
      <c r="X3103" s="7"/>
      <c r="Y3103" s="7"/>
    </row>
    <row r="3105" spans="1:25" ht="13.15" customHeight="1" x14ac:dyDescent="0.2">
      <c r="P3105" s="86" t="s">
        <v>797</v>
      </c>
      <c r="Q3105" s="95"/>
      <c r="R3105" s="89"/>
      <c r="S3105" s="58"/>
    </row>
    <row r="3106" spans="1:25" x14ac:dyDescent="0.2">
      <c r="P3106" s="87"/>
      <c r="Q3106" s="64"/>
      <c r="R3106" s="60"/>
      <c r="S3106" s="24" t="s">
        <v>782</v>
      </c>
    </row>
    <row r="3107" spans="1:25" x14ac:dyDescent="0.2">
      <c r="P3107" s="87"/>
      <c r="Q3107" s="64"/>
      <c r="R3107" s="60"/>
      <c r="S3107" s="24" t="s">
        <v>785</v>
      </c>
    </row>
    <row r="3108" spans="1:25" x14ac:dyDescent="0.2">
      <c r="P3108" s="87"/>
      <c r="Q3108" s="64"/>
      <c r="R3108" s="60"/>
      <c r="S3108" s="24" t="s">
        <v>788</v>
      </c>
    </row>
    <row r="3109" spans="1:25" x14ac:dyDescent="0.2">
      <c r="P3109" s="88" t="s">
        <v>754</v>
      </c>
      <c r="Q3109" s="85"/>
      <c r="R3109" s="90" t="s">
        <v>783</v>
      </c>
      <c r="S3109" s="26">
        <v>1</v>
      </c>
    </row>
    <row r="3111" spans="1:25" ht="16.899999999999999" customHeight="1" x14ac:dyDescent="0.2">
      <c r="A3111" s="7" t="s">
        <v>0</v>
      </c>
      <c r="B3111" s="59"/>
      <c r="C3111" s="59"/>
      <c r="D3111" s="59"/>
      <c r="E3111" s="59"/>
      <c r="F3111" s="59"/>
      <c r="G3111" s="59"/>
      <c r="H3111" s="59"/>
      <c r="I3111" s="59"/>
      <c r="J3111" s="59"/>
      <c r="K3111" s="59"/>
      <c r="L3111" s="7"/>
      <c r="M3111" s="7"/>
      <c r="N3111" s="7"/>
      <c r="O3111" s="7"/>
      <c r="P3111" s="7"/>
      <c r="Q3111" s="59"/>
      <c r="R3111" s="7"/>
      <c r="S3111" s="7"/>
      <c r="T3111" s="7"/>
      <c r="U3111" s="7"/>
      <c r="V3111" s="7"/>
      <c r="W3111" s="7"/>
      <c r="X3111" s="7"/>
      <c r="Y3111" s="7"/>
    </row>
    <row r="3113" spans="1:25" x14ac:dyDescent="0.2">
      <c r="P3113" s="86" t="s">
        <v>798</v>
      </c>
      <c r="Q3113" s="95"/>
      <c r="R3113" s="89"/>
      <c r="S3113" s="23"/>
      <c r="T3113" s="23"/>
    </row>
    <row r="3114" spans="1:25" x14ac:dyDescent="0.2">
      <c r="P3114" s="87"/>
      <c r="Q3114" s="64"/>
      <c r="R3114" s="60"/>
      <c r="S3114" s="24" t="s">
        <v>782</v>
      </c>
      <c r="T3114" s="24"/>
    </row>
    <row r="3115" spans="1:25" x14ac:dyDescent="0.2">
      <c r="P3115" s="87"/>
      <c r="Q3115" s="64"/>
      <c r="R3115" s="60"/>
      <c r="S3115" s="24" t="s">
        <v>784</v>
      </c>
      <c r="T3115" s="24" t="s">
        <v>785</v>
      </c>
    </row>
    <row r="3116" spans="1:25" x14ac:dyDescent="0.2">
      <c r="P3116" s="87"/>
      <c r="Q3116" s="64"/>
      <c r="R3116" s="60"/>
      <c r="S3116" s="24" t="s">
        <v>788</v>
      </c>
      <c r="T3116" s="24" t="s">
        <v>788</v>
      </c>
    </row>
    <row r="3117" spans="1:25" x14ac:dyDescent="0.2">
      <c r="P3117" s="88" t="s">
        <v>753</v>
      </c>
      <c r="Q3117" s="85"/>
      <c r="R3117" s="90" t="s">
        <v>783</v>
      </c>
      <c r="S3117" s="26">
        <v>1</v>
      </c>
      <c r="T3117" s="26">
        <v>1</v>
      </c>
    </row>
    <row r="3118" spans="1:25" x14ac:dyDescent="0.2">
      <c r="P3118" s="88" t="s">
        <v>754</v>
      </c>
      <c r="Q3118" s="85"/>
      <c r="R3118" s="90" t="s">
        <v>783</v>
      </c>
      <c r="S3118" s="26">
        <v>2</v>
      </c>
      <c r="T3118" s="26">
        <v>1</v>
      </c>
    </row>
    <row r="3120" spans="1:25" ht="16.899999999999999" customHeight="1" x14ac:dyDescent="0.2">
      <c r="A3120" s="7" t="s">
        <v>0</v>
      </c>
      <c r="B3120" s="59"/>
      <c r="C3120" s="59"/>
      <c r="D3120" s="59"/>
      <c r="E3120" s="59"/>
      <c r="F3120" s="59"/>
      <c r="G3120" s="59"/>
      <c r="H3120" s="59"/>
      <c r="I3120" s="59"/>
      <c r="J3120" s="59"/>
      <c r="K3120" s="59"/>
      <c r="L3120" s="7"/>
      <c r="M3120" s="7"/>
      <c r="N3120" s="7"/>
      <c r="O3120" s="7"/>
      <c r="P3120" s="7"/>
      <c r="Q3120" s="59"/>
      <c r="R3120" s="7"/>
      <c r="S3120" s="7"/>
      <c r="T3120" s="7"/>
      <c r="U3120" s="7"/>
      <c r="V3120" s="7"/>
      <c r="W3120" s="7"/>
      <c r="X3120" s="7"/>
      <c r="Y3120" s="7"/>
    </row>
    <row r="3122" spans="1:25" ht="13.15" customHeight="1" x14ac:dyDescent="0.2">
      <c r="P3122" s="86" t="s">
        <v>799</v>
      </c>
      <c r="Q3122" s="95"/>
      <c r="R3122" s="89"/>
      <c r="S3122" s="58"/>
    </row>
    <row r="3123" spans="1:25" x14ac:dyDescent="0.2">
      <c r="P3123" s="87"/>
      <c r="Q3123" s="64"/>
      <c r="R3123" s="60"/>
      <c r="S3123" s="24" t="s">
        <v>782</v>
      </c>
    </row>
    <row r="3124" spans="1:25" x14ac:dyDescent="0.2">
      <c r="P3124" s="87"/>
      <c r="Q3124" s="64"/>
      <c r="R3124" s="60"/>
      <c r="S3124" s="24" t="s">
        <v>784</v>
      </c>
    </row>
    <row r="3125" spans="1:25" x14ac:dyDescent="0.2">
      <c r="P3125" s="87"/>
      <c r="Q3125" s="64"/>
      <c r="R3125" s="60"/>
      <c r="S3125" s="24" t="s">
        <v>788</v>
      </c>
    </row>
    <row r="3126" spans="1:25" x14ac:dyDescent="0.2">
      <c r="P3126" s="88" t="s">
        <v>755</v>
      </c>
      <c r="Q3126" s="85"/>
      <c r="R3126" s="90" t="s">
        <v>783</v>
      </c>
      <c r="S3126" s="26">
        <v>1</v>
      </c>
    </row>
    <row r="3128" spans="1:25" ht="16.899999999999999" customHeight="1" x14ac:dyDescent="0.2">
      <c r="A3128" s="7" t="s">
        <v>0</v>
      </c>
      <c r="B3128" s="59"/>
      <c r="C3128" s="59"/>
      <c r="D3128" s="59"/>
      <c r="E3128" s="59"/>
      <c r="F3128" s="59"/>
      <c r="G3128" s="59"/>
      <c r="H3128" s="59"/>
      <c r="I3128" s="59"/>
      <c r="J3128" s="59"/>
      <c r="K3128" s="59"/>
      <c r="L3128" s="7"/>
      <c r="M3128" s="7"/>
      <c r="N3128" s="7"/>
      <c r="O3128" s="7"/>
      <c r="P3128" s="7"/>
      <c r="Q3128" s="59"/>
      <c r="R3128" s="7"/>
      <c r="S3128" s="7"/>
      <c r="T3128" s="7"/>
      <c r="U3128" s="7"/>
      <c r="V3128" s="7"/>
      <c r="W3128" s="7"/>
      <c r="X3128" s="7"/>
      <c r="Y3128" s="7"/>
    </row>
    <row r="3130" spans="1:25" ht="13.15" customHeight="1" x14ac:dyDescent="0.2">
      <c r="P3130" s="86" t="s">
        <v>800</v>
      </c>
      <c r="Q3130" s="95"/>
      <c r="R3130" s="89"/>
      <c r="S3130" s="58"/>
    </row>
    <row r="3131" spans="1:25" x14ac:dyDescent="0.2">
      <c r="P3131" s="87"/>
      <c r="Q3131" s="64"/>
      <c r="R3131" s="60"/>
      <c r="S3131" s="24" t="s">
        <v>782</v>
      </c>
    </row>
    <row r="3132" spans="1:25" x14ac:dyDescent="0.2">
      <c r="P3132" s="87"/>
      <c r="Q3132" s="64"/>
      <c r="R3132" s="60"/>
      <c r="S3132" s="24" t="s">
        <v>784</v>
      </c>
    </row>
    <row r="3133" spans="1:25" x14ac:dyDescent="0.2">
      <c r="P3133" s="87"/>
      <c r="Q3133" s="64"/>
      <c r="R3133" s="60"/>
      <c r="S3133" s="24" t="s">
        <v>788</v>
      </c>
    </row>
    <row r="3134" spans="1:25" x14ac:dyDescent="0.2">
      <c r="P3134" s="88" t="s">
        <v>754</v>
      </c>
      <c r="Q3134" s="85"/>
      <c r="R3134" s="90" t="s">
        <v>783</v>
      </c>
      <c r="S3134" s="26">
        <v>5</v>
      </c>
    </row>
    <row r="3136" spans="1:25" ht="16.899999999999999" customHeight="1" x14ac:dyDescent="0.2">
      <c r="A3136" s="7" t="s">
        <v>0</v>
      </c>
      <c r="B3136" s="59"/>
      <c r="C3136" s="59"/>
      <c r="D3136" s="59"/>
      <c r="E3136" s="59"/>
      <c r="F3136" s="59"/>
      <c r="G3136" s="59"/>
      <c r="H3136" s="59"/>
      <c r="I3136" s="59"/>
      <c r="J3136" s="59"/>
      <c r="K3136" s="59"/>
      <c r="L3136" s="7"/>
      <c r="M3136" s="7"/>
      <c r="N3136" s="7"/>
      <c r="O3136" s="7"/>
      <c r="P3136" s="7"/>
      <c r="Q3136" s="59"/>
      <c r="R3136" s="7"/>
      <c r="S3136" s="7"/>
      <c r="T3136" s="7"/>
      <c r="U3136" s="7"/>
      <c r="V3136" s="7"/>
      <c r="W3136" s="7"/>
      <c r="X3136" s="7"/>
      <c r="Y3136" s="7"/>
    </row>
    <row r="3138" spans="1:25" ht="13.15" customHeight="1" x14ac:dyDescent="0.2">
      <c r="P3138" s="86" t="s">
        <v>801</v>
      </c>
      <c r="Q3138" s="95"/>
      <c r="R3138" s="89"/>
      <c r="S3138" s="58"/>
    </row>
    <row r="3139" spans="1:25" x14ac:dyDescent="0.2">
      <c r="P3139" s="87"/>
      <c r="Q3139" s="64"/>
      <c r="R3139" s="60"/>
      <c r="S3139" s="24" t="s">
        <v>782</v>
      </c>
    </row>
    <row r="3140" spans="1:25" x14ac:dyDescent="0.2">
      <c r="P3140" s="87"/>
      <c r="Q3140" s="64"/>
      <c r="R3140" s="60"/>
      <c r="S3140" s="24" t="s">
        <v>786</v>
      </c>
    </row>
    <row r="3141" spans="1:25" x14ac:dyDescent="0.2">
      <c r="P3141" s="87"/>
      <c r="Q3141" s="64"/>
      <c r="R3141" s="60"/>
      <c r="S3141" s="24" t="s">
        <v>788</v>
      </c>
    </row>
    <row r="3142" spans="1:25" x14ac:dyDescent="0.2">
      <c r="P3142" s="88" t="s">
        <v>755</v>
      </c>
      <c r="Q3142" s="85"/>
      <c r="R3142" s="90" t="s">
        <v>783</v>
      </c>
      <c r="S3142" s="26">
        <v>1</v>
      </c>
    </row>
    <row r="3144" spans="1:25" ht="16.899999999999999" customHeight="1" x14ac:dyDescent="0.2">
      <c r="A3144" s="7" t="s">
        <v>0</v>
      </c>
      <c r="B3144" s="59"/>
      <c r="C3144" s="59"/>
      <c r="D3144" s="59"/>
      <c r="E3144" s="59"/>
      <c r="F3144" s="59"/>
      <c r="G3144" s="59"/>
      <c r="H3144" s="59"/>
      <c r="I3144" s="59"/>
      <c r="J3144" s="59"/>
      <c r="K3144" s="59"/>
      <c r="L3144" s="7"/>
      <c r="M3144" s="7"/>
      <c r="N3144" s="7"/>
      <c r="O3144" s="7"/>
      <c r="P3144" s="7"/>
      <c r="Q3144" s="59"/>
      <c r="R3144" s="7"/>
      <c r="S3144" s="7"/>
      <c r="T3144" s="7"/>
      <c r="U3144" s="7"/>
      <c r="V3144" s="7"/>
      <c r="W3144" s="7"/>
      <c r="X3144" s="7"/>
      <c r="Y3144" s="7"/>
    </row>
    <row r="3146" spans="1:25" x14ac:dyDescent="0.2">
      <c r="P3146" s="86" t="s">
        <v>802</v>
      </c>
      <c r="Q3146" s="95"/>
      <c r="R3146" s="89"/>
      <c r="S3146" s="23"/>
      <c r="T3146" s="23"/>
    </row>
    <row r="3147" spans="1:25" x14ac:dyDescent="0.2">
      <c r="P3147" s="87"/>
      <c r="Q3147" s="64"/>
      <c r="R3147" s="60"/>
      <c r="S3147" s="24" t="s">
        <v>782</v>
      </c>
      <c r="T3147" s="24"/>
    </row>
    <row r="3148" spans="1:25" x14ac:dyDescent="0.2">
      <c r="P3148" s="87"/>
      <c r="Q3148" s="64"/>
      <c r="R3148" s="60"/>
      <c r="S3148" s="24" t="s">
        <v>784</v>
      </c>
      <c r="T3148" s="24" t="s">
        <v>785</v>
      </c>
    </row>
    <row r="3149" spans="1:25" x14ac:dyDescent="0.2">
      <c r="P3149" s="87"/>
      <c r="Q3149" s="64"/>
      <c r="R3149" s="60"/>
      <c r="S3149" s="24" t="s">
        <v>788</v>
      </c>
      <c r="T3149" s="24" t="s">
        <v>788</v>
      </c>
    </row>
    <row r="3150" spans="1:25" x14ac:dyDescent="0.2">
      <c r="P3150" s="88" t="s">
        <v>754</v>
      </c>
      <c r="Q3150" s="85"/>
      <c r="R3150" s="90" t="s">
        <v>783</v>
      </c>
      <c r="S3150" s="26">
        <v>1</v>
      </c>
      <c r="T3150" s="26">
        <v>2</v>
      </c>
    </row>
    <row r="3151" spans="1:25" x14ac:dyDescent="0.2">
      <c r="P3151" s="88" t="s">
        <v>755</v>
      </c>
      <c r="Q3151" s="85"/>
      <c r="R3151" s="90" t="s">
        <v>783</v>
      </c>
      <c r="S3151" s="26">
        <v>1</v>
      </c>
      <c r="T3151" s="26">
        <v>0</v>
      </c>
    </row>
    <row r="3153" spans="1:25" ht="16.899999999999999" customHeight="1" x14ac:dyDescent="0.2">
      <c r="A3153" s="7" t="s">
        <v>0</v>
      </c>
      <c r="B3153" s="59"/>
      <c r="C3153" s="59"/>
      <c r="D3153" s="59"/>
      <c r="E3153" s="59"/>
      <c r="F3153" s="59"/>
      <c r="G3153" s="59"/>
      <c r="H3153" s="59"/>
      <c r="I3153" s="59"/>
      <c r="J3153" s="59"/>
      <c r="K3153" s="59"/>
      <c r="L3153" s="7"/>
      <c r="M3153" s="7"/>
      <c r="N3153" s="7"/>
      <c r="O3153" s="7"/>
      <c r="P3153" s="7"/>
      <c r="Q3153" s="59"/>
      <c r="R3153" s="7"/>
      <c r="S3153" s="7"/>
      <c r="T3153" s="7"/>
      <c r="U3153" s="7"/>
      <c r="V3153" s="7"/>
      <c r="W3153" s="7"/>
      <c r="X3153" s="7"/>
      <c r="Y3153" s="7"/>
    </row>
    <row r="3155" spans="1:25" ht="13.15" customHeight="1" x14ac:dyDescent="0.2">
      <c r="P3155" s="86" t="s">
        <v>803</v>
      </c>
      <c r="Q3155" s="95"/>
      <c r="R3155" s="89"/>
      <c r="S3155" s="58"/>
    </row>
    <row r="3156" spans="1:25" x14ac:dyDescent="0.2">
      <c r="P3156" s="87"/>
      <c r="Q3156" s="64"/>
      <c r="R3156" s="60"/>
      <c r="S3156" s="24" t="s">
        <v>782</v>
      </c>
    </row>
    <row r="3157" spans="1:25" x14ac:dyDescent="0.2">
      <c r="P3157" s="87"/>
      <c r="Q3157" s="64"/>
      <c r="R3157" s="60"/>
      <c r="S3157" s="24" t="s">
        <v>784</v>
      </c>
    </row>
    <row r="3158" spans="1:25" x14ac:dyDescent="0.2">
      <c r="P3158" s="87"/>
      <c r="Q3158" s="64"/>
      <c r="R3158" s="60"/>
      <c r="S3158" s="24" t="s">
        <v>788</v>
      </c>
    </row>
    <row r="3159" spans="1:25" x14ac:dyDescent="0.2">
      <c r="P3159" s="88" t="s">
        <v>751</v>
      </c>
      <c r="Q3159" s="85"/>
      <c r="R3159" s="90" t="s">
        <v>783</v>
      </c>
      <c r="S3159" s="26">
        <v>1</v>
      </c>
    </row>
    <row r="3160" spans="1:25" x14ac:dyDescent="0.2">
      <c r="P3160" s="88" t="s">
        <v>756</v>
      </c>
      <c r="Q3160" s="85"/>
      <c r="R3160" s="90" t="s">
        <v>783</v>
      </c>
      <c r="S3160" s="26">
        <v>1</v>
      </c>
    </row>
    <row r="3162" spans="1:25" ht="16.899999999999999" customHeight="1" x14ac:dyDescent="0.2">
      <c r="A3162" s="7" t="s">
        <v>0</v>
      </c>
      <c r="B3162" s="59"/>
      <c r="C3162" s="59"/>
      <c r="D3162" s="59"/>
      <c r="E3162" s="59"/>
      <c r="F3162" s="59"/>
      <c r="G3162" s="59"/>
      <c r="H3162" s="59"/>
      <c r="I3162" s="59"/>
      <c r="J3162" s="59"/>
      <c r="K3162" s="59"/>
      <c r="L3162" s="7"/>
      <c r="M3162" s="7"/>
      <c r="N3162" s="7"/>
      <c r="O3162" s="7"/>
      <c r="P3162" s="7"/>
      <c r="Q3162" s="59"/>
      <c r="R3162" s="7"/>
      <c r="S3162" s="7"/>
      <c r="T3162" s="7"/>
      <c r="U3162" s="7"/>
      <c r="V3162" s="7"/>
      <c r="W3162" s="7"/>
      <c r="X3162" s="7"/>
      <c r="Y3162" s="7"/>
    </row>
    <row r="3164" spans="1:25" x14ac:dyDescent="0.2">
      <c r="P3164" s="86" t="s">
        <v>804</v>
      </c>
      <c r="Q3164" s="95"/>
      <c r="R3164" s="89"/>
      <c r="S3164" s="23"/>
      <c r="T3164" s="23"/>
    </row>
    <row r="3165" spans="1:25" x14ac:dyDescent="0.2">
      <c r="P3165" s="87"/>
      <c r="Q3165" s="64"/>
      <c r="R3165" s="60"/>
      <c r="S3165" s="24" t="s">
        <v>782</v>
      </c>
      <c r="T3165" s="24"/>
    </row>
    <row r="3166" spans="1:25" x14ac:dyDescent="0.2">
      <c r="P3166" s="87"/>
      <c r="Q3166" s="64"/>
      <c r="R3166" s="60"/>
      <c r="S3166" s="24" t="s">
        <v>784</v>
      </c>
      <c r="T3166" s="24" t="s">
        <v>785</v>
      </c>
    </row>
    <row r="3167" spans="1:25" x14ac:dyDescent="0.2">
      <c r="P3167" s="87"/>
      <c r="Q3167" s="64"/>
      <c r="R3167" s="60"/>
      <c r="S3167" s="24" t="s">
        <v>788</v>
      </c>
      <c r="T3167" s="24" t="s">
        <v>788</v>
      </c>
    </row>
    <row r="3168" spans="1:25" x14ac:dyDescent="0.2">
      <c r="P3168" s="88" t="s">
        <v>754</v>
      </c>
      <c r="Q3168" s="85"/>
      <c r="R3168" s="90" t="s">
        <v>783</v>
      </c>
      <c r="S3168" s="26">
        <v>0</v>
      </c>
      <c r="T3168" s="26">
        <v>1</v>
      </c>
    </row>
    <row r="3169" spans="1:25" x14ac:dyDescent="0.2">
      <c r="P3169" s="88" t="s">
        <v>756</v>
      </c>
      <c r="Q3169" s="85"/>
      <c r="R3169" s="90" t="s">
        <v>783</v>
      </c>
      <c r="S3169" s="26">
        <v>1</v>
      </c>
      <c r="T3169" s="26">
        <v>0</v>
      </c>
    </row>
    <row r="3171" spans="1:25" ht="16.899999999999999" customHeight="1" x14ac:dyDescent="0.2">
      <c r="A3171" s="7" t="s">
        <v>0</v>
      </c>
      <c r="B3171" s="59"/>
      <c r="C3171" s="59"/>
      <c r="D3171" s="59"/>
      <c r="E3171" s="59"/>
      <c r="F3171" s="59"/>
      <c r="G3171" s="59"/>
      <c r="H3171" s="59"/>
      <c r="I3171" s="59"/>
      <c r="J3171" s="59"/>
      <c r="K3171" s="59"/>
      <c r="L3171" s="7"/>
      <c r="M3171" s="7"/>
      <c r="N3171" s="7"/>
      <c r="O3171" s="7"/>
      <c r="P3171" s="7"/>
      <c r="Q3171" s="59"/>
      <c r="R3171" s="7"/>
      <c r="S3171" s="7"/>
      <c r="T3171" s="7"/>
      <c r="U3171" s="7"/>
      <c r="V3171" s="7"/>
      <c r="W3171" s="7"/>
      <c r="X3171" s="7"/>
      <c r="Y3171" s="7"/>
    </row>
    <row r="3173" spans="1:25" ht="14.45" customHeight="1" x14ac:dyDescent="0.2">
      <c r="O3173" s="23" t="s">
        <v>805</v>
      </c>
      <c r="P3173" s="86"/>
      <c r="Q3173" s="95"/>
      <c r="R3173" s="89"/>
      <c r="S3173" s="23"/>
      <c r="T3173" s="23"/>
    </row>
    <row r="3174" spans="1:25" x14ac:dyDescent="0.2">
      <c r="O3174" s="57"/>
      <c r="P3174" s="87"/>
      <c r="Q3174" s="64"/>
      <c r="R3174" s="61" t="s">
        <v>782</v>
      </c>
      <c r="S3174" s="24"/>
      <c r="T3174" s="24"/>
    </row>
    <row r="3175" spans="1:25" x14ac:dyDescent="0.2">
      <c r="O3175" s="57"/>
      <c r="P3175" s="87"/>
      <c r="Q3175" s="64"/>
      <c r="R3175" s="61" t="s">
        <v>784</v>
      </c>
      <c r="S3175" s="24" t="s">
        <v>785</v>
      </c>
      <c r="T3175" s="24" t="s">
        <v>786</v>
      </c>
    </row>
    <row r="3176" spans="1:25" x14ac:dyDescent="0.2">
      <c r="O3176" s="57"/>
      <c r="P3176" s="87"/>
      <c r="Q3176" s="64"/>
      <c r="R3176" s="61" t="s">
        <v>788</v>
      </c>
      <c r="S3176" s="24" t="s">
        <v>788</v>
      </c>
      <c r="T3176" s="24" t="s">
        <v>788</v>
      </c>
    </row>
    <row r="3177" spans="1:25" x14ac:dyDescent="0.2">
      <c r="O3177" s="25" t="s">
        <v>754</v>
      </c>
      <c r="P3177" s="88" t="s">
        <v>10</v>
      </c>
      <c r="Q3177" s="85"/>
      <c r="R3177" s="83">
        <v>0</v>
      </c>
      <c r="S3177" s="26">
        <v>1</v>
      </c>
      <c r="T3177" s="26">
        <v>1</v>
      </c>
    </row>
    <row r="3178" spans="1:25" x14ac:dyDescent="0.2">
      <c r="O3178" s="25" t="s">
        <v>755</v>
      </c>
      <c r="P3178" s="88" t="s">
        <v>8</v>
      </c>
      <c r="Q3178" s="85"/>
      <c r="R3178" s="83">
        <v>1</v>
      </c>
      <c r="S3178" s="26">
        <v>0</v>
      </c>
      <c r="T3178" s="26">
        <v>0</v>
      </c>
    </row>
    <row r="3180" spans="1:25" ht="16.899999999999999" customHeight="1" x14ac:dyDescent="0.2">
      <c r="A3180" s="7" t="s">
        <v>0</v>
      </c>
      <c r="B3180" s="59"/>
      <c r="C3180" s="59"/>
      <c r="D3180" s="59"/>
      <c r="E3180" s="59"/>
      <c r="F3180" s="59"/>
      <c r="G3180" s="59"/>
      <c r="H3180" s="59"/>
      <c r="I3180" s="59"/>
      <c r="J3180" s="59"/>
      <c r="K3180" s="59"/>
      <c r="L3180" s="7"/>
      <c r="M3180" s="7"/>
      <c r="N3180" s="7"/>
      <c r="O3180" s="7"/>
      <c r="P3180" s="7"/>
      <c r="Q3180" s="59"/>
      <c r="R3180" s="7"/>
      <c r="S3180" s="7"/>
      <c r="T3180" s="7"/>
      <c r="U3180" s="7"/>
      <c r="V3180" s="7"/>
      <c r="W3180" s="7"/>
      <c r="X3180" s="7"/>
      <c r="Y3180" s="7"/>
    </row>
    <row r="3182" spans="1:25" ht="14.45" customHeight="1" x14ac:dyDescent="0.2">
      <c r="O3182" s="23" t="s">
        <v>806</v>
      </c>
      <c r="P3182" s="86"/>
      <c r="Q3182" s="95"/>
      <c r="R3182" s="89"/>
      <c r="S3182" s="23"/>
      <c r="T3182" s="23"/>
    </row>
    <row r="3183" spans="1:25" x14ac:dyDescent="0.2">
      <c r="O3183" s="57"/>
      <c r="P3183" s="87"/>
      <c r="Q3183" s="64"/>
      <c r="R3183" s="61" t="s">
        <v>782</v>
      </c>
      <c r="S3183" s="24"/>
      <c r="T3183" s="24"/>
    </row>
    <row r="3184" spans="1:25" x14ac:dyDescent="0.2">
      <c r="O3184" s="57"/>
      <c r="P3184" s="87"/>
      <c r="Q3184" s="64"/>
      <c r="R3184" s="61" t="s">
        <v>784</v>
      </c>
      <c r="S3184" s="24" t="s">
        <v>785</v>
      </c>
      <c r="T3184" s="24" t="s">
        <v>786</v>
      </c>
    </row>
    <row r="3185" spans="1:25" x14ac:dyDescent="0.2">
      <c r="O3185" s="57"/>
      <c r="P3185" s="87"/>
      <c r="Q3185" s="64"/>
      <c r="R3185" s="61" t="s">
        <v>788</v>
      </c>
      <c r="S3185" s="24" t="s">
        <v>788</v>
      </c>
      <c r="T3185" s="24" t="s">
        <v>788</v>
      </c>
    </row>
    <row r="3186" spans="1:25" x14ac:dyDescent="0.2">
      <c r="O3186" s="25" t="s">
        <v>751</v>
      </c>
      <c r="P3186" s="88" t="s">
        <v>11</v>
      </c>
      <c r="Q3186" s="85"/>
      <c r="R3186" s="83">
        <v>0</v>
      </c>
      <c r="S3186" s="26">
        <v>1</v>
      </c>
      <c r="T3186" s="26">
        <v>0</v>
      </c>
    </row>
    <row r="3187" spans="1:25" x14ac:dyDescent="0.2">
      <c r="O3187" s="25" t="s">
        <v>752</v>
      </c>
      <c r="P3187" s="88" t="s">
        <v>12</v>
      </c>
      <c r="Q3187" s="85"/>
      <c r="R3187" s="83">
        <v>0</v>
      </c>
      <c r="S3187" s="26">
        <v>0</v>
      </c>
      <c r="T3187" s="26">
        <v>1</v>
      </c>
    </row>
    <row r="3188" spans="1:25" x14ac:dyDescent="0.2">
      <c r="O3188" s="25" t="s">
        <v>754</v>
      </c>
      <c r="P3188" s="88" t="s">
        <v>10</v>
      </c>
      <c r="Q3188" s="85"/>
      <c r="R3188" s="83">
        <v>1</v>
      </c>
      <c r="S3188" s="26">
        <v>0</v>
      </c>
      <c r="T3188" s="26">
        <v>0</v>
      </c>
    </row>
    <row r="3189" spans="1:25" x14ac:dyDescent="0.2">
      <c r="O3189" s="25" t="s">
        <v>755</v>
      </c>
      <c r="P3189" s="88" t="s">
        <v>8</v>
      </c>
      <c r="Q3189" s="85"/>
      <c r="R3189" s="83">
        <v>2</v>
      </c>
      <c r="S3189" s="26">
        <v>0</v>
      </c>
      <c r="T3189" s="26">
        <v>0</v>
      </c>
    </row>
    <row r="3191" spans="1:25" ht="16.899999999999999" customHeight="1" x14ac:dyDescent="0.2">
      <c r="A3191" s="7" t="s">
        <v>0</v>
      </c>
      <c r="B3191" s="59"/>
      <c r="C3191" s="59"/>
      <c r="D3191" s="59"/>
      <c r="E3191" s="59"/>
      <c r="F3191" s="59"/>
      <c r="G3191" s="59"/>
      <c r="H3191" s="59"/>
      <c r="I3191" s="59"/>
      <c r="J3191" s="59"/>
      <c r="K3191" s="59"/>
      <c r="L3191" s="7"/>
      <c r="M3191" s="7"/>
      <c r="N3191" s="7"/>
      <c r="O3191" s="7"/>
      <c r="P3191" s="7"/>
      <c r="Q3191" s="59"/>
      <c r="R3191" s="7"/>
      <c r="S3191" s="7"/>
      <c r="T3191" s="7"/>
      <c r="U3191" s="7"/>
      <c r="V3191" s="7"/>
      <c r="W3191" s="7"/>
      <c r="X3191" s="7"/>
      <c r="Y3191" s="7"/>
    </row>
    <row r="3193" spans="1:25" x14ac:dyDescent="0.2">
      <c r="P3193" s="86" t="s">
        <v>807</v>
      </c>
      <c r="Q3193" s="95"/>
      <c r="R3193" s="89"/>
      <c r="S3193" s="23"/>
      <c r="T3193" s="23"/>
    </row>
    <row r="3194" spans="1:25" x14ac:dyDescent="0.2">
      <c r="P3194" s="87"/>
      <c r="Q3194" s="64"/>
      <c r="R3194" s="60"/>
      <c r="S3194" s="24" t="s">
        <v>782</v>
      </c>
      <c r="T3194" s="24"/>
    </row>
    <row r="3195" spans="1:25" x14ac:dyDescent="0.2">
      <c r="P3195" s="87"/>
      <c r="Q3195" s="64"/>
      <c r="R3195" s="60"/>
      <c r="S3195" s="24" t="s">
        <v>784</v>
      </c>
      <c r="T3195" s="24" t="s">
        <v>785</v>
      </c>
    </row>
    <row r="3196" spans="1:25" x14ac:dyDescent="0.2">
      <c r="P3196" s="87"/>
      <c r="Q3196" s="64"/>
      <c r="R3196" s="60"/>
      <c r="S3196" s="24" t="s">
        <v>788</v>
      </c>
      <c r="T3196" s="24" t="s">
        <v>788</v>
      </c>
    </row>
    <row r="3197" spans="1:25" x14ac:dyDescent="0.2">
      <c r="P3197" s="88" t="s">
        <v>753</v>
      </c>
      <c r="Q3197" s="85"/>
      <c r="R3197" s="90" t="s">
        <v>783</v>
      </c>
      <c r="S3197" s="26">
        <v>0</v>
      </c>
      <c r="T3197" s="26">
        <v>1</v>
      </c>
    </row>
    <row r="3198" spans="1:25" x14ac:dyDescent="0.2">
      <c r="P3198" s="88" t="s">
        <v>754</v>
      </c>
      <c r="Q3198" s="85"/>
      <c r="R3198" s="90" t="s">
        <v>783</v>
      </c>
      <c r="S3198" s="26">
        <v>2</v>
      </c>
      <c r="T3198" s="26">
        <v>0</v>
      </c>
    </row>
    <row r="3199" spans="1:25" x14ac:dyDescent="0.2">
      <c r="P3199" s="88" t="s">
        <v>755</v>
      </c>
      <c r="Q3199" s="85"/>
      <c r="R3199" s="90" t="s">
        <v>783</v>
      </c>
      <c r="S3199" s="26">
        <v>1</v>
      </c>
      <c r="T3199" s="26">
        <v>0</v>
      </c>
    </row>
    <row r="3201" spans="1:25" ht="16.899999999999999" customHeight="1" x14ac:dyDescent="0.2">
      <c r="A3201" s="7" t="s">
        <v>0</v>
      </c>
      <c r="B3201" s="59"/>
      <c r="C3201" s="59"/>
      <c r="D3201" s="59"/>
      <c r="E3201" s="59"/>
      <c r="F3201" s="59"/>
      <c r="G3201" s="59"/>
      <c r="H3201" s="59"/>
      <c r="I3201" s="59"/>
      <c r="J3201" s="59"/>
      <c r="K3201" s="59"/>
      <c r="L3201" s="7"/>
      <c r="M3201" s="7"/>
      <c r="N3201" s="7"/>
      <c r="O3201" s="7"/>
      <c r="P3201" s="7"/>
      <c r="Q3201" s="59"/>
      <c r="R3201" s="7"/>
      <c r="S3201" s="7"/>
      <c r="T3201" s="7"/>
      <c r="U3201" s="7"/>
      <c r="V3201" s="7"/>
      <c r="W3201" s="7"/>
      <c r="X3201" s="7"/>
      <c r="Y3201" s="7"/>
    </row>
    <row r="3203" spans="1:25" ht="13.15" customHeight="1" x14ac:dyDescent="0.2">
      <c r="P3203" s="86" t="s">
        <v>808</v>
      </c>
      <c r="Q3203" s="95"/>
      <c r="R3203" s="89"/>
      <c r="S3203" s="58"/>
    </row>
    <row r="3204" spans="1:25" x14ac:dyDescent="0.2">
      <c r="P3204" s="87"/>
      <c r="Q3204" s="64"/>
      <c r="R3204" s="60"/>
      <c r="S3204" s="24" t="s">
        <v>782</v>
      </c>
    </row>
    <row r="3205" spans="1:25" x14ac:dyDescent="0.2">
      <c r="P3205" s="87"/>
      <c r="Q3205" s="64"/>
      <c r="R3205" s="60"/>
      <c r="S3205" s="24" t="s">
        <v>784</v>
      </c>
    </row>
    <row r="3206" spans="1:25" x14ac:dyDescent="0.2">
      <c r="P3206" s="87"/>
      <c r="Q3206" s="64"/>
      <c r="R3206" s="60"/>
      <c r="S3206" s="24" t="s">
        <v>788</v>
      </c>
    </row>
    <row r="3207" spans="1:25" x14ac:dyDescent="0.2">
      <c r="P3207" s="88" t="s">
        <v>754</v>
      </c>
      <c r="Q3207" s="85"/>
      <c r="R3207" s="90" t="s">
        <v>783</v>
      </c>
      <c r="S3207" s="26">
        <v>1</v>
      </c>
    </row>
    <row r="3208" spans="1:25" x14ac:dyDescent="0.2">
      <c r="P3208" s="88" t="s">
        <v>756</v>
      </c>
      <c r="Q3208" s="85"/>
      <c r="R3208" s="90" t="s">
        <v>783</v>
      </c>
      <c r="S3208" s="26">
        <v>1</v>
      </c>
    </row>
    <row r="3210" spans="1:25" ht="16.899999999999999" customHeight="1" x14ac:dyDescent="0.2">
      <c r="A3210" s="7" t="s">
        <v>0</v>
      </c>
      <c r="B3210" s="59"/>
      <c r="C3210" s="59"/>
      <c r="D3210" s="59"/>
      <c r="E3210" s="59"/>
      <c r="F3210" s="59"/>
      <c r="G3210" s="59"/>
      <c r="H3210" s="59"/>
      <c r="I3210" s="59"/>
      <c r="J3210" s="59"/>
      <c r="K3210" s="59"/>
      <c r="L3210" s="7"/>
      <c r="M3210" s="7"/>
      <c r="N3210" s="7"/>
      <c r="O3210" s="7"/>
      <c r="P3210" s="7"/>
      <c r="Q3210" s="59"/>
      <c r="R3210" s="7"/>
      <c r="S3210" s="7"/>
      <c r="T3210" s="7"/>
      <c r="U3210" s="7"/>
      <c r="V3210" s="7"/>
      <c r="W3210" s="7"/>
      <c r="X3210" s="7"/>
      <c r="Y3210" s="7"/>
    </row>
    <row r="3212" spans="1:25" ht="14.45" customHeight="1" x14ac:dyDescent="0.2">
      <c r="O3212" s="23" t="s">
        <v>809</v>
      </c>
      <c r="P3212" s="86"/>
      <c r="Q3212" s="95"/>
      <c r="R3212" s="89"/>
      <c r="S3212" s="23"/>
      <c r="T3212" s="23"/>
    </row>
    <row r="3213" spans="1:25" x14ac:dyDescent="0.2">
      <c r="O3213" s="57"/>
      <c r="P3213" s="87"/>
      <c r="Q3213" s="64"/>
      <c r="R3213" s="61" t="s">
        <v>782</v>
      </c>
      <c r="S3213" s="24"/>
      <c r="T3213" s="24"/>
    </row>
    <row r="3214" spans="1:25" x14ac:dyDescent="0.2">
      <c r="O3214" s="57"/>
      <c r="P3214" s="87"/>
      <c r="Q3214" s="64"/>
      <c r="R3214" s="61" t="s">
        <v>784</v>
      </c>
      <c r="S3214" s="24" t="s">
        <v>785</v>
      </c>
      <c r="T3214" s="24" t="s">
        <v>786</v>
      </c>
    </row>
    <row r="3215" spans="1:25" x14ac:dyDescent="0.2">
      <c r="O3215" s="57"/>
      <c r="P3215" s="87"/>
      <c r="Q3215" s="64"/>
      <c r="R3215" s="61" t="s">
        <v>788</v>
      </c>
      <c r="S3215" s="24" t="s">
        <v>788</v>
      </c>
      <c r="T3215" s="24" t="s">
        <v>788</v>
      </c>
    </row>
    <row r="3216" spans="1:25" x14ac:dyDescent="0.2">
      <c r="O3216" s="25" t="s">
        <v>750</v>
      </c>
      <c r="P3216" s="88" t="s">
        <v>9</v>
      </c>
      <c r="Q3216" s="85"/>
      <c r="R3216" s="83">
        <v>0</v>
      </c>
      <c r="S3216" s="26">
        <v>1</v>
      </c>
      <c r="T3216" s="26">
        <v>1</v>
      </c>
    </row>
    <row r="3217" spans="1:25" x14ac:dyDescent="0.2">
      <c r="O3217" s="25" t="s">
        <v>754</v>
      </c>
      <c r="P3217" s="88" t="s">
        <v>10</v>
      </c>
      <c r="Q3217" s="85"/>
      <c r="R3217" s="83">
        <v>1</v>
      </c>
      <c r="S3217" s="26">
        <v>1</v>
      </c>
      <c r="T3217" s="26">
        <v>0</v>
      </c>
    </row>
    <row r="3219" spans="1:25" ht="16.899999999999999" customHeight="1" x14ac:dyDescent="0.2">
      <c r="A3219" s="7" t="s">
        <v>0</v>
      </c>
      <c r="B3219" s="59"/>
      <c r="C3219" s="59"/>
      <c r="D3219" s="59"/>
      <c r="E3219" s="59"/>
      <c r="F3219" s="59"/>
      <c r="G3219" s="59"/>
      <c r="H3219" s="59"/>
      <c r="I3219" s="59"/>
      <c r="J3219" s="59"/>
      <c r="K3219" s="59"/>
      <c r="L3219" s="7"/>
      <c r="M3219" s="7"/>
      <c r="N3219" s="7"/>
      <c r="O3219" s="7"/>
      <c r="P3219" s="7"/>
      <c r="Q3219" s="59"/>
      <c r="R3219" s="7"/>
      <c r="S3219" s="7"/>
      <c r="T3219" s="7"/>
      <c r="U3219" s="7"/>
      <c r="V3219" s="7"/>
      <c r="W3219" s="7"/>
      <c r="X3219" s="7"/>
      <c r="Y3219" s="7"/>
    </row>
    <row r="3221" spans="1:25" ht="14.45" customHeight="1" x14ac:dyDescent="0.2">
      <c r="O3221" s="23" t="s">
        <v>810</v>
      </c>
      <c r="P3221" s="86"/>
      <c r="Q3221" s="95"/>
      <c r="R3221" s="89"/>
      <c r="S3221" s="23"/>
      <c r="T3221" s="23"/>
    </row>
    <row r="3222" spans="1:25" x14ac:dyDescent="0.2">
      <c r="O3222" s="57"/>
      <c r="P3222" s="87"/>
      <c r="Q3222" s="64"/>
      <c r="R3222" s="61" t="s">
        <v>782</v>
      </c>
      <c r="S3222" s="24"/>
      <c r="T3222" s="24"/>
    </row>
    <row r="3223" spans="1:25" x14ac:dyDescent="0.2">
      <c r="O3223" s="57"/>
      <c r="P3223" s="87"/>
      <c r="Q3223" s="64"/>
      <c r="R3223" s="61" t="s">
        <v>784</v>
      </c>
      <c r="S3223" s="24" t="s">
        <v>785</v>
      </c>
      <c r="T3223" s="24" t="s">
        <v>786</v>
      </c>
    </row>
    <row r="3224" spans="1:25" x14ac:dyDescent="0.2">
      <c r="O3224" s="57"/>
      <c r="P3224" s="87"/>
      <c r="Q3224" s="64"/>
      <c r="R3224" s="61" t="s">
        <v>788</v>
      </c>
      <c r="S3224" s="24" t="s">
        <v>788</v>
      </c>
      <c r="T3224" s="24" t="s">
        <v>788</v>
      </c>
    </row>
    <row r="3225" spans="1:25" x14ac:dyDescent="0.2">
      <c r="O3225" s="25" t="s">
        <v>754</v>
      </c>
      <c r="P3225" s="88" t="s">
        <v>10</v>
      </c>
      <c r="Q3225" s="85"/>
      <c r="R3225" s="83">
        <v>1</v>
      </c>
      <c r="S3225" s="26">
        <v>2</v>
      </c>
      <c r="T3225" s="26">
        <v>1</v>
      </c>
    </row>
    <row r="3227" spans="1:25" ht="16.899999999999999" customHeight="1" x14ac:dyDescent="0.2">
      <c r="A3227" s="7" t="s">
        <v>0</v>
      </c>
      <c r="B3227" s="59"/>
      <c r="C3227" s="59"/>
      <c r="D3227" s="59"/>
      <c r="E3227" s="59"/>
      <c r="F3227" s="59"/>
      <c r="G3227" s="59"/>
      <c r="H3227" s="59"/>
      <c r="I3227" s="59"/>
      <c r="J3227" s="59"/>
      <c r="K3227" s="59"/>
      <c r="L3227" s="7"/>
      <c r="M3227" s="7"/>
      <c r="N3227" s="7"/>
      <c r="O3227" s="7"/>
      <c r="P3227" s="7"/>
      <c r="Q3227" s="59"/>
      <c r="R3227" s="7"/>
      <c r="S3227" s="7"/>
      <c r="T3227" s="7"/>
      <c r="U3227" s="7"/>
      <c r="V3227" s="7"/>
      <c r="W3227" s="7"/>
      <c r="X3227" s="7"/>
      <c r="Y3227" s="7"/>
    </row>
    <row r="3229" spans="1:25" x14ac:dyDescent="0.2">
      <c r="P3229" s="86" t="s">
        <v>811</v>
      </c>
      <c r="Q3229" s="95"/>
      <c r="R3229" s="89"/>
      <c r="S3229" s="23"/>
      <c r="T3229" s="23"/>
    </row>
    <row r="3230" spans="1:25" x14ac:dyDescent="0.2">
      <c r="P3230" s="87"/>
      <c r="Q3230" s="64"/>
      <c r="R3230" s="60"/>
      <c r="S3230" s="24" t="s">
        <v>782</v>
      </c>
      <c r="T3230" s="24"/>
    </row>
    <row r="3231" spans="1:25" x14ac:dyDescent="0.2">
      <c r="P3231" s="87"/>
      <c r="Q3231" s="64"/>
      <c r="R3231" s="60"/>
      <c r="S3231" s="24" t="s">
        <v>784</v>
      </c>
      <c r="T3231" s="24" t="s">
        <v>785</v>
      </c>
    </row>
    <row r="3232" spans="1:25" x14ac:dyDescent="0.2">
      <c r="P3232" s="87"/>
      <c r="Q3232" s="64"/>
      <c r="R3232" s="60"/>
      <c r="S3232" s="24" t="s">
        <v>788</v>
      </c>
      <c r="T3232" s="24" t="s">
        <v>788</v>
      </c>
    </row>
    <row r="3233" spans="1:25" x14ac:dyDescent="0.2">
      <c r="P3233" s="88" t="s">
        <v>751</v>
      </c>
      <c r="Q3233" s="85"/>
      <c r="R3233" s="90" t="s">
        <v>783</v>
      </c>
      <c r="S3233" s="26">
        <v>0</v>
      </c>
      <c r="T3233" s="26">
        <v>1</v>
      </c>
    </row>
    <row r="3234" spans="1:25" x14ac:dyDescent="0.2">
      <c r="P3234" s="88" t="s">
        <v>754</v>
      </c>
      <c r="Q3234" s="85"/>
      <c r="R3234" s="90" t="s">
        <v>783</v>
      </c>
      <c r="S3234" s="26">
        <v>1</v>
      </c>
      <c r="T3234" s="26">
        <v>2</v>
      </c>
    </row>
    <row r="3236" spans="1:25" ht="16.899999999999999" customHeight="1" x14ac:dyDescent="0.2">
      <c r="A3236" s="7" t="s">
        <v>0</v>
      </c>
      <c r="B3236" s="59"/>
      <c r="C3236" s="59"/>
      <c r="D3236" s="59"/>
      <c r="E3236" s="59"/>
      <c r="F3236" s="59"/>
      <c r="G3236" s="59"/>
      <c r="H3236" s="59"/>
      <c r="I3236" s="59"/>
      <c r="J3236" s="59"/>
      <c r="K3236" s="59"/>
      <c r="L3236" s="7"/>
      <c r="M3236" s="7"/>
      <c r="N3236" s="7"/>
      <c r="O3236" s="7"/>
      <c r="P3236" s="7"/>
      <c r="Q3236" s="59"/>
      <c r="R3236" s="7"/>
      <c r="S3236" s="7"/>
      <c r="T3236" s="7"/>
      <c r="U3236" s="7"/>
      <c r="V3236" s="7"/>
      <c r="W3236" s="7"/>
      <c r="X3236" s="7"/>
      <c r="Y3236" s="7"/>
    </row>
    <row r="3238" spans="1:25" ht="13.15" customHeight="1" x14ac:dyDescent="0.2">
      <c r="P3238" s="86" t="s">
        <v>812</v>
      </c>
      <c r="Q3238" s="95"/>
      <c r="R3238" s="89"/>
      <c r="S3238" s="58"/>
    </row>
    <row r="3239" spans="1:25" x14ac:dyDescent="0.2">
      <c r="P3239" s="87"/>
      <c r="Q3239" s="64"/>
      <c r="R3239" s="60"/>
      <c r="S3239" s="24" t="s">
        <v>782</v>
      </c>
    </row>
    <row r="3240" spans="1:25" x14ac:dyDescent="0.2">
      <c r="P3240" s="87"/>
      <c r="Q3240" s="64"/>
      <c r="R3240" s="60"/>
      <c r="S3240" s="24" t="s">
        <v>784</v>
      </c>
    </row>
    <row r="3241" spans="1:25" x14ac:dyDescent="0.2">
      <c r="P3241" s="87"/>
      <c r="Q3241" s="64"/>
      <c r="R3241" s="60"/>
      <c r="S3241" s="24" t="s">
        <v>788</v>
      </c>
    </row>
    <row r="3242" spans="1:25" x14ac:dyDescent="0.2">
      <c r="P3242" s="88" t="s">
        <v>754</v>
      </c>
      <c r="Q3242" s="85"/>
      <c r="R3242" s="90" t="s">
        <v>783</v>
      </c>
      <c r="S3242" s="26">
        <v>1</v>
      </c>
    </row>
    <row r="3244" spans="1:25" ht="16.899999999999999" customHeight="1" x14ac:dyDescent="0.2">
      <c r="A3244" s="7" t="s">
        <v>0</v>
      </c>
      <c r="B3244" s="59"/>
      <c r="C3244" s="59"/>
      <c r="D3244" s="59"/>
      <c r="E3244" s="59"/>
      <c r="F3244" s="59"/>
      <c r="G3244" s="59"/>
      <c r="H3244" s="59"/>
      <c r="I3244" s="59"/>
      <c r="J3244" s="59"/>
      <c r="K3244" s="59"/>
      <c r="L3244" s="7"/>
      <c r="M3244" s="7"/>
      <c r="N3244" s="7"/>
      <c r="O3244" s="7"/>
      <c r="P3244" s="7"/>
      <c r="Q3244" s="59"/>
      <c r="R3244" s="7"/>
      <c r="S3244" s="7"/>
      <c r="T3244" s="7"/>
      <c r="U3244" s="7"/>
      <c r="V3244" s="7"/>
      <c r="W3244" s="7"/>
      <c r="X3244" s="7"/>
      <c r="Y3244" s="7"/>
    </row>
    <row r="3246" spans="1:25" x14ac:dyDescent="0.2">
      <c r="P3246" s="86" t="s">
        <v>813</v>
      </c>
      <c r="Q3246" s="95"/>
      <c r="R3246" s="89"/>
      <c r="S3246" s="23"/>
      <c r="T3246" s="23"/>
    </row>
    <row r="3247" spans="1:25" x14ac:dyDescent="0.2">
      <c r="P3247" s="87"/>
      <c r="Q3247" s="64"/>
      <c r="R3247" s="60"/>
      <c r="S3247" s="24" t="s">
        <v>782</v>
      </c>
      <c r="T3247" s="24"/>
    </row>
    <row r="3248" spans="1:25" x14ac:dyDescent="0.2">
      <c r="P3248" s="87"/>
      <c r="Q3248" s="64"/>
      <c r="R3248" s="60"/>
      <c r="S3248" s="24" t="s">
        <v>784</v>
      </c>
      <c r="T3248" s="24" t="s">
        <v>785</v>
      </c>
    </row>
    <row r="3249" spans="1:25" x14ac:dyDescent="0.2">
      <c r="P3249" s="87"/>
      <c r="Q3249" s="64"/>
      <c r="R3249" s="60"/>
      <c r="S3249" s="24" t="s">
        <v>788</v>
      </c>
      <c r="T3249" s="24" t="s">
        <v>788</v>
      </c>
    </row>
    <row r="3250" spans="1:25" x14ac:dyDescent="0.2">
      <c r="P3250" s="88" t="s">
        <v>753</v>
      </c>
      <c r="Q3250" s="85"/>
      <c r="R3250" s="90" t="s">
        <v>783</v>
      </c>
      <c r="S3250" s="26">
        <v>0</v>
      </c>
      <c r="T3250" s="26">
        <v>1</v>
      </c>
    </row>
    <row r="3251" spans="1:25" x14ac:dyDescent="0.2">
      <c r="P3251" s="88" t="s">
        <v>756</v>
      </c>
      <c r="Q3251" s="85"/>
      <c r="R3251" s="90" t="s">
        <v>783</v>
      </c>
      <c r="S3251" s="26">
        <v>1</v>
      </c>
      <c r="T3251" s="26">
        <v>0</v>
      </c>
    </row>
    <row r="3253" spans="1:25" ht="16.899999999999999" customHeight="1" x14ac:dyDescent="0.2">
      <c r="A3253" s="7" t="s">
        <v>0</v>
      </c>
      <c r="B3253" s="59"/>
      <c r="C3253" s="59"/>
      <c r="D3253" s="59"/>
      <c r="E3253" s="59"/>
      <c r="F3253" s="59"/>
      <c r="G3253" s="59"/>
      <c r="H3253" s="59"/>
      <c r="I3253" s="59"/>
      <c r="J3253" s="59"/>
      <c r="K3253" s="59"/>
      <c r="L3253" s="7"/>
      <c r="M3253" s="7"/>
      <c r="N3253" s="7"/>
      <c r="O3253" s="7"/>
      <c r="P3253" s="7"/>
      <c r="Q3253" s="59"/>
      <c r="R3253" s="7"/>
      <c r="S3253" s="7"/>
      <c r="T3253" s="7"/>
      <c r="U3253" s="7"/>
      <c r="V3253" s="7"/>
      <c r="W3253" s="7"/>
      <c r="X3253" s="7"/>
      <c r="Y3253" s="7"/>
    </row>
    <row r="3255" spans="1:25" x14ac:dyDescent="0.2">
      <c r="P3255" s="86" t="s">
        <v>814</v>
      </c>
      <c r="Q3255" s="95"/>
      <c r="R3255" s="89"/>
      <c r="S3255" s="23"/>
      <c r="T3255" s="23"/>
    </row>
    <row r="3256" spans="1:25" x14ac:dyDescent="0.2">
      <c r="P3256" s="87"/>
      <c r="Q3256" s="64"/>
      <c r="R3256" s="60"/>
      <c r="S3256" s="24" t="s">
        <v>782</v>
      </c>
      <c r="T3256" s="24"/>
    </row>
    <row r="3257" spans="1:25" x14ac:dyDescent="0.2">
      <c r="P3257" s="87"/>
      <c r="Q3257" s="64"/>
      <c r="R3257" s="60"/>
      <c r="S3257" s="24" t="s">
        <v>784</v>
      </c>
      <c r="T3257" s="24" t="s">
        <v>785</v>
      </c>
    </row>
    <row r="3258" spans="1:25" x14ac:dyDescent="0.2">
      <c r="P3258" s="87"/>
      <c r="Q3258" s="64"/>
      <c r="R3258" s="60"/>
      <c r="S3258" s="24" t="s">
        <v>788</v>
      </c>
      <c r="T3258" s="24" t="s">
        <v>788</v>
      </c>
    </row>
    <row r="3259" spans="1:25" x14ac:dyDescent="0.2">
      <c r="P3259" s="88" t="s">
        <v>750</v>
      </c>
      <c r="Q3259" s="85"/>
      <c r="R3259" s="90" t="s">
        <v>783</v>
      </c>
      <c r="S3259" s="26">
        <v>1</v>
      </c>
      <c r="T3259" s="26">
        <v>0</v>
      </c>
    </row>
    <row r="3260" spans="1:25" x14ac:dyDescent="0.2">
      <c r="P3260" s="88" t="s">
        <v>753</v>
      </c>
      <c r="Q3260" s="85"/>
      <c r="R3260" s="90" t="s">
        <v>783</v>
      </c>
      <c r="S3260" s="26">
        <v>0</v>
      </c>
      <c r="T3260" s="26">
        <v>1</v>
      </c>
    </row>
    <row r="3261" spans="1:25" x14ac:dyDescent="0.2">
      <c r="P3261" s="88" t="s">
        <v>754</v>
      </c>
      <c r="Q3261" s="85"/>
      <c r="R3261" s="90" t="s">
        <v>783</v>
      </c>
      <c r="S3261" s="26">
        <v>0</v>
      </c>
      <c r="T3261" s="26">
        <v>1</v>
      </c>
    </row>
    <row r="3262" spans="1:25" x14ac:dyDescent="0.2">
      <c r="P3262" s="88" t="s">
        <v>755</v>
      </c>
      <c r="Q3262" s="85"/>
      <c r="R3262" s="90" t="s">
        <v>783</v>
      </c>
      <c r="S3262" s="26">
        <v>1</v>
      </c>
      <c r="T3262" s="26">
        <v>1</v>
      </c>
    </row>
    <row r="3264" spans="1:25" ht="16.899999999999999" customHeight="1" x14ac:dyDescent="0.2">
      <c r="A3264" s="7" t="s">
        <v>0</v>
      </c>
      <c r="B3264" s="59"/>
      <c r="C3264" s="59"/>
      <c r="D3264" s="59"/>
      <c r="E3264" s="59"/>
      <c r="F3264" s="59"/>
      <c r="G3264" s="59"/>
      <c r="H3264" s="59"/>
      <c r="I3264" s="59"/>
      <c r="J3264" s="59"/>
      <c r="K3264" s="59"/>
      <c r="L3264" s="7"/>
      <c r="M3264" s="7"/>
      <c r="N3264" s="7"/>
      <c r="O3264" s="7"/>
      <c r="P3264" s="7"/>
      <c r="Q3264" s="59"/>
      <c r="R3264" s="7"/>
      <c r="S3264" s="7"/>
      <c r="T3264" s="7"/>
      <c r="U3264" s="7"/>
      <c r="V3264" s="7"/>
      <c r="W3264" s="7"/>
      <c r="X3264" s="7"/>
      <c r="Y3264" s="7"/>
    </row>
    <row r="3266" spans="1:25" x14ac:dyDescent="0.2">
      <c r="P3266" s="86" t="s">
        <v>815</v>
      </c>
      <c r="Q3266" s="95"/>
      <c r="R3266" s="89"/>
      <c r="S3266" s="23"/>
      <c r="T3266" s="23"/>
    </row>
    <row r="3267" spans="1:25" x14ac:dyDescent="0.2">
      <c r="P3267" s="87"/>
      <c r="Q3267" s="64"/>
      <c r="R3267" s="60"/>
      <c r="S3267" s="24" t="s">
        <v>782</v>
      </c>
      <c r="T3267" s="24"/>
    </row>
    <row r="3268" spans="1:25" x14ac:dyDescent="0.2">
      <c r="P3268" s="87"/>
      <c r="Q3268" s="64"/>
      <c r="R3268" s="60"/>
      <c r="S3268" s="24" t="s">
        <v>784</v>
      </c>
      <c r="T3268" s="24" t="s">
        <v>785</v>
      </c>
    </row>
    <row r="3269" spans="1:25" x14ac:dyDescent="0.2">
      <c r="P3269" s="87"/>
      <c r="Q3269" s="64"/>
      <c r="R3269" s="60"/>
      <c r="S3269" s="24" t="s">
        <v>788</v>
      </c>
      <c r="T3269" s="24" t="s">
        <v>788</v>
      </c>
    </row>
    <row r="3270" spans="1:25" x14ac:dyDescent="0.2">
      <c r="P3270" s="88" t="s">
        <v>751</v>
      </c>
      <c r="Q3270" s="85"/>
      <c r="R3270" s="90" t="s">
        <v>783</v>
      </c>
      <c r="S3270" s="26">
        <v>0</v>
      </c>
      <c r="T3270" s="26">
        <v>1</v>
      </c>
    </row>
    <row r="3271" spans="1:25" x14ac:dyDescent="0.2">
      <c r="P3271" s="88" t="s">
        <v>752</v>
      </c>
      <c r="Q3271" s="85"/>
      <c r="R3271" s="90" t="s">
        <v>783</v>
      </c>
      <c r="S3271" s="26">
        <v>0</v>
      </c>
      <c r="T3271" s="26">
        <v>1</v>
      </c>
    </row>
    <row r="3272" spans="1:25" x14ac:dyDescent="0.2">
      <c r="P3272" s="88" t="s">
        <v>754</v>
      </c>
      <c r="Q3272" s="85"/>
      <c r="R3272" s="90" t="s">
        <v>783</v>
      </c>
      <c r="S3272" s="26">
        <v>0</v>
      </c>
      <c r="T3272" s="26">
        <v>1</v>
      </c>
    </row>
    <row r="3273" spans="1:25" x14ac:dyDescent="0.2">
      <c r="P3273" s="88" t="s">
        <v>755</v>
      </c>
      <c r="Q3273" s="85"/>
      <c r="R3273" s="90" t="s">
        <v>783</v>
      </c>
      <c r="S3273" s="26">
        <v>1</v>
      </c>
      <c r="T3273" s="26">
        <v>0</v>
      </c>
    </row>
    <row r="3275" spans="1:25" x14ac:dyDescent="0.2">
      <c r="A3275" s="18"/>
      <c r="B3275" s="18"/>
      <c r="C3275" s="18"/>
      <c r="D3275" s="18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8"/>
      <c r="Y3275" s="18"/>
    </row>
  </sheetData>
  <sortState columnSort="1" ref="D20:I35">
    <sortCondition descending="1" ref="D22:I22"/>
  </sortState>
  <customSheetViews>
    <customSheetView guid="{5C643D9E-7B6D-481F-8DCB-BF3AAF90959F}" topLeftCell="A4">
      <selection activeCell="B24" sqref="B24:B25"/>
      <pageMargins left="0.7" right="0.7" top="0.75" bottom="0.75" header="0.3" footer="0.3"/>
    </customSheetView>
  </customSheetViews>
  <mergeCells count="31">
    <mergeCell ref="A31:A32"/>
    <mergeCell ref="A33:A34"/>
    <mergeCell ref="B31:B32"/>
    <mergeCell ref="A21:A22"/>
    <mergeCell ref="A23:A24"/>
    <mergeCell ref="A25:A26"/>
    <mergeCell ref="A27:A28"/>
    <mergeCell ref="A29:A30"/>
    <mergeCell ref="B1:J1"/>
    <mergeCell ref="B33:B34"/>
    <mergeCell ref="B21:B22"/>
    <mergeCell ref="B23:B24"/>
    <mergeCell ref="B25:B26"/>
    <mergeCell ref="B27:B28"/>
    <mergeCell ref="B29:B30"/>
    <mergeCell ref="A17:O17"/>
    <mergeCell ref="K4:L4"/>
    <mergeCell ref="K5:L5"/>
    <mergeCell ref="M4:N4"/>
    <mergeCell ref="M5:N5"/>
    <mergeCell ref="C4:D4"/>
    <mergeCell ref="C5:D5"/>
    <mergeCell ref="C3:P3"/>
    <mergeCell ref="E4:F4"/>
    <mergeCell ref="O4:P4"/>
    <mergeCell ref="O5:P5"/>
    <mergeCell ref="E5:F5"/>
    <mergeCell ref="G4:H4"/>
    <mergeCell ref="G5:H5"/>
    <mergeCell ref="I4:J4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91"/>
  <sheetViews>
    <sheetView showGridLines="0" topLeftCell="B1" workbookViewId="0">
      <selection activeCell="B3" sqref="B3"/>
    </sheetView>
  </sheetViews>
  <sheetFormatPr defaultColWidth="18" defaultRowHeight="12.75" x14ac:dyDescent="0.2"/>
  <cols>
    <col min="1" max="1" width="5.42578125" style="14" customWidth="1"/>
    <col min="2" max="2" width="67.42578125" style="1" customWidth="1"/>
    <col min="3" max="3" width="20.7109375" style="2" customWidth="1"/>
    <col min="4" max="16" width="18" style="2"/>
    <col min="17" max="18" width="18" style="1"/>
    <col min="19" max="22" width="18" style="1" hidden="1" customWidth="1"/>
    <col min="23" max="23" width="0" style="1" hidden="1" customWidth="1"/>
    <col min="24" max="16384" width="18" style="1"/>
  </cols>
  <sheetData>
    <row r="1" spans="1:106" s="65" customFormat="1" ht="16.899999999999999" customHeight="1" x14ac:dyDescent="0.2">
      <c r="A1" s="153" t="s">
        <v>848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06" s="4" customFormat="1" x14ac:dyDescent="0.2">
      <c r="A2" s="108"/>
      <c r="B2" s="109"/>
      <c r="C2" s="154" t="s">
        <v>9</v>
      </c>
      <c r="D2" s="154"/>
      <c r="E2" s="154" t="s">
        <v>11</v>
      </c>
      <c r="F2" s="154"/>
      <c r="G2" s="154" t="s">
        <v>12</v>
      </c>
      <c r="H2" s="154"/>
      <c r="I2" s="154" t="s">
        <v>7</v>
      </c>
      <c r="J2" s="154"/>
      <c r="K2" s="154" t="s">
        <v>10</v>
      </c>
      <c r="L2" s="154"/>
      <c r="M2" s="154" t="s">
        <v>8</v>
      </c>
      <c r="N2" s="154"/>
      <c r="O2" s="154" t="s">
        <v>6</v>
      </c>
      <c r="P2" s="154"/>
      <c r="Q2" s="18"/>
      <c r="R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pans="1:106" x14ac:dyDescent="0.2">
      <c r="A3" s="110"/>
      <c r="B3" s="111"/>
      <c r="C3" s="120" t="s">
        <v>14</v>
      </c>
      <c r="D3" s="120">
        <v>2017</v>
      </c>
      <c r="E3" s="120" t="s">
        <v>14</v>
      </c>
      <c r="F3" s="120">
        <v>2017</v>
      </c>
      <c r="G3" s="120" t="s">
        <v>14</v>
      </c>
      <c r="H3" s="120">
        <v>2017</v>
      </c>
      <c r="I3" s="120" t="s">
        <v>14</v>
      </c>
      <c r="J3" s="120">
        <v>2017</v>
      </c>
      <c r="K3" s="120" t="s">
        <v>14</v>
      </c>
      <c r="L3" s="120">
        <v>2017</v>
      </c>
      <c r="M3" s="120" t="s">
        <v>14</v>
      </c>
      <c r="N3" s="120">
        <v>2017</v>
      </c>
      <c r="O3" s="120" t="s">
        <v>14</v>
      </c>
      <c r="P3" s="120">
        <v>2017</v>
      </c>
      <c r="Q3" s="18"/>
      <c r="R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</row>
    <row r="4" spans="1:106" s="119" customFormat="1" x14ac:dyDescent="0.2">
      <c r="A4" s="122"/>
      <c r="B4" s="123"/>
      <c r="C4" s="151" t="s">
        <v>847</v>
      </c>
      <c r="D4" s="152"/>
      <c r="E4" s="151" t="s">
        <v>847</v>
      </c>
      <c r="F4" s="152"/>
      <c r="G4" s="151" t="s">
        <v>847</v>
      </c>
      <c r="H4" s="152"/>
      <c r="I4" s="151" t="s">
        <v>847</v>
      </c>
      <c r="J4" s="152"/>
      <c r="K4" s="151" t="s">
        <v>847</v>
      </c>
      <c r="L4" s="152"/>
      <c r="M4" s="151" t="s">
        <v>847</v>
      </c>
      <c r="N4" s="152"/>
      <c r="O4" s="151" t="s">
        <v>847</v>
      </c>
      <c r="P4" s="152"/>
      <c r="Q4" s="118"/>
      <c r="R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</row>
    <row r="5" spans="1:106" x14ac:dyDescent="0.2">
      <c r="A5" s="15">
        <v>1</v>
      </c>
      <c r="B5" s="16" t="s">
        <v>525</v>
      </c>
      <c r="C5" s="8">
        <v>193424</v>
      </c>
      <c r="D5" s="11">
        <v>290084</v>
      </c>
      <c r="E5" s="8">
        <v>18265</v>
      </c>
      <c r="F5" s="11">
        <v>11072</v>
      </c>
      <c r="G5" s="8">
        <v>0</v>
      </c>
      <c r="H5" s="11">
        <v>9501</v>
      </c>
      <c r="I5" s="8">
        <v>0</v>
      </c>
      <c r="J5" s="11">
        <v>0</v>
      </c>
      <c r="K5" s="8">
        <v>3131</v>
      </c>
      <c r="L5" s="11">
        <v>311</v>
      </c>
      <c r="M5" s="8">
        <v>798</v>
      </c>
      <c r="N5" s="11">
        <v>167</v>
      </c>
      <c r="O5" s="8">
        <v>215618</v>
      </c>
      <c r="P5" s="12">
        <v>311135</v>
      </c>
      <c r="Q5" s="18"/>
      <c r="R5" s="18"/>
      <c r="S5" s="1">
        <f t="shared" ref="S5:T9" si="0">SUM(C5,E5,G5,I5,K5,M5)</f>
        <v>215618</v>
      </c>
      <c r="T5" s="1">
        <f t="shared" si="0"/>
        <v>311135</v>
      </c>
      <c r="U5" s="1">
        <f t="shared" ref="U5:V9" si="1">S5-O5</f>
        <v>0</v>
      </c>
      <c r="V5" s="1">
        <f t="shared" si="1"/>
        <v>0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">
        <f t="shared" ref="CY5:CY9" si="2">SUM(C5,E5,G5,I5,K5,M5)</f>
        <v>215618</v>
      </c>
      <c r="CZ5" s="1">
        <f t="shared" ref="CZ5:CZ9" si="3">SUM(D5,F5,H5,J5,L5,N5)</f>
        <v>311135</v>
      </c>
      <c r="DA5" s="1">
        <f t="shared" ref="DA5:DA9" si="4">CY5-O5</f>
        <v>0</v>
      </c>
      <c r="DB5" s="1">
        <f t="shared" ref="DB5:DB9" si="5">CZ5-P5</f>
        <v>0</v>
      </c>
    </row>
    <row r="6" spans="1:106" x14ac:dyDescent="0.2">
      <c r="A6" s="15">
        <v>2</v>
      </c>
      <c r="B6" s="16" t="s">
        <v>526</v>
      </c>
      <c r="C6" s="8">
        <v>966741</v>
      </c>
      <c r="D6" s="9">
        <v>0</v>
      </c>
      <c r="E6" s="8">
        <v>43625</v>
      </c>
      <c r="F6" s="9">
        <v>110126</v>
      </c>
      <c r="G6" s="8">
        <v>22792</v>
      </c>
      <c r="H6" s="9">
        <v>4777</v>
      </c>
      <c r="I6" s="8">
        <v>112467</v>
      </c>
      <c r="J6" s="9">
        <v>700400</v>
      </c>
      <c r="K6" s="8">
        <v>2262</v>
      </c>
      <c r="L6" s="9">
        <v>1317</v>
      </c>
      <c r="M6" s="8">
        <v>155601</v>
      </c>
      <c r="N6" s="9">
        <v>0</v>
      </c>
      <c r="O6" s="8">
        <v>1303488</v>
      </c>
      <c r="P6" s="12">
        <v>816620</v>
      </c>
      <c r="Q6" s="18"/>
      <c r="R6" s="18"/>
      <c r="S6" s="1">
        <f t="shared" si="0"/>
        <v>1303488</v>
      </c>
      <c r="T6" s="1">
        <f t="shared" si="0"/>
        <v>816620</v>
      </c>
      <c r="U6" s="1">
        <f t="shared" si="1"/>
        <v>0</v>
      </c>
      <c r="V6" s="1">
        <f t="shared" si="1"/>
        <v>0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">
        <f t="shared" si="2"/>
        <v>1303488</v>
      </c>
      <c r="CZ6" s="1">
        <f t="shared" si="3"/>
        <v>816620</v>
      </c>
      <c r="DA6" s="1">
        <f t="shared" si="4"/>
        <v>0</v>
      </c>
      <c r="DB6" s="1">
        <f t="shared" si="5"/>
        <v>0</v>
      </c>
    </row>
    <row r="7" spans="1:106" x14ac:dyDescent="0.2">
      <c r="A7" s="15">
        <v>3</v>
      </c>
      <c r="B7" s="16" t="s">
        <v>527</v>
      </c>
      <c r="C7" s="8">
        <v>0</v>
      </c>
      <c r="D7" s="9">
        <v>0</v>
      </c>
      <c r="E7" s="8">
        <v>7846</v>
      </c>
      <c r="F7" s="9">
        <v>258</v>
      </c>
      <c r="G7" s="8">
        <v>1151</v>
      </c>
      <c r="H7" s="9">
        <v>0</v>
      </c>
      <c r="I7" s="8">
        <v>1072</v>
      </c>
      <c r="J7" s="9">
        <v>0</v>
      </c>
      <c r="K7" s="8">
        <v>18004</v>
      </c>
      <c r="L7" s="9">
        <v>59</v>
      </c>
      <c r="M7" s="8">
        <v>0</v>
      </c>
      <c r="N7" s="9">
        <v>0</v>
      </c>
      <c r="O7" s="8">
        <v>28073</v>
      </c>
      <c r="P7" s="12">
        <v>317</v>
      </c>
      <c r="Q7" s="18"/>
      <c r="R7" s="18"/>
      <c r="S7" s="1">
        <f t="shared" si="0"/>
        <v>28073</v>
      </c>
      <c r="T7" s="1">
        <f t="shared" si="0"/>
        <v>317</v>
      </c>
      <c r="U7" s="1">
        <f t="shared" si="1"/>
        <v>0</v>
      </c>
      <c r="V7" s="1">
        <f t="shared" si="1"/>
        <v>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">
        <f t="shared" si="2"/>
        <v>28073</v>
      </c>
      <c r="CZ7" s="1">
        <f t="shared" si="3"/>
        <v>317</v>
      </c>
      <c r="DA7" s="1">
        <f t="shared" si="4"/>
        <v>0</v>
      </c>
      <c r="DB7" s="1">
        <f t="shared" si="5"/>
        <v>0</v>
      </c>
    </row>
    <row r="8" spans="1:106" x14ac:dyDescent="0.2">
      <c r="A8" s="15">
        <v>4</v>
      </c>
      <c r="B8" s="16" t="s">
        <v>528</v>
      </c>
      <c r="C8" s="8">
        <v>100283</v>
      </c>
      <c r="D8" s="9">
        <v>136194</v>
      </c>
      <c r="E8" s="8">
        <v>3526</v>
      </c>
      <c r="F8" s="9">
        <v>3564</v>
      </c>
      <c r="G8" s="8">
        <v>0</v>
      </c>
      <c r="H8" s="9">
        <v>0</v>
      </c>
      <c r="I8" s="8">
        <v>1481</v>
      </c>
      <c r="J8" s="9">
        <v>4403</v>
      </c>
      <c r="K8" s="8">
        <v>610</v>
      </c>
      <c r="L8" s="9">
        <v>1772</v>
      </c>
      <c r="M8" s="8">
        <v>0</v>
      </c>
      <c r="N8" s="9">
        <v>0</v>
      </c>
      <c r="O8" s="8">
        <v>105900</v>
      </c>
      <c r="P8" s="12">
        <v>145933</v>
      </c>
      <c r="Q8" s="18"/>
      <c r="R8" s="18"/>
      <c r="S8" s="1">
        <f t="shared" si="0"/>
        <v>105900</v>
      </c>
      <c r="T8" s="1">
        <f t="shared" si="0"/>
        <v>145933</v>
      </c>
      <c r="U8" s="1">
        <f t="shared" si="1"/>
        <v>0</v>
      </c>
      <c r="V8" s="1">
        <f t="shared" si="1"/>
        <v>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">
        <f t="shared" si="2"/>
        <v>105900</v>
      </c>
      <c r="CZ8" s="1">
        <f t="shared" si="3"/>
        <v>145933</v>
      </c>
      <c r="DA8" s="1">
        <f t="shared" si="4"/>
        <v>0</v>
      </c>
      <c r="DB8" s="1">
        <f t="shared" si="5"/>
        <v>0</v>
      </c>
    </row>
    <row r="9" spans="1:106" x14ac:dyDescent="0.2">
      <c r="A9" s="15">
        <v>5</v>
      </c>
      <c r="B9" s="16" t="s">
        <v>529</v>
      </c>
      <c r="C9" s="8">
        <v>38546</v>
      </c>
      <c r="D9" s="9">
        <v>36590</v>
      </c>
      <c r="E9" s="8">
        <v>880</v>
      </c>
      <c r="F9" s="9">
        <v>1802</v>
      </c>
      <c r="G9" s="8">
        <v>529</v>
      </c>
      <c r="H9" s="9">
        <v>582</v>
      </c>
      <c r="I9" s="8">
        <v>37455</v>
      </c>
      <c r="J9" s="9">
        <v>10679</v>
      </c>
      <c r="K9" s="8">
        <v>0</v>
      </c>
      <c r="L9" s="9">
        <v>0</v>
      </c>
      <c r="M9" s="8">
        <v>0</v>
      </c>
      <c r="N9" s="9">
        <v>0</v>
      </c>
      <c r="O9" s="8">
        <v>77410</v>
      </c>
      <c r="P9" s="12">
        <v>49653</v>
      </c>
      <c r="Q9" s="18"/>
      <c r="R9" s="18"/>
      <c r="S9" s="1">
        <f t="shared" si="0"/>
        <v>77410</v>
      </c>
      <c r="T9" s="1">
        <f t="shared" si="0"/>
        <v>49653</v>
      </c>
      <c r="U9" s="1">
        <f t="shared" si="1"/>
        <v>0</v>
      </c>
      <c r="V9" s="1">
        <f t="shared" si="1"/>
        <v>0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">
        <f t="shared" si="2"/>
        <v>77410</v>
      </c>
      <c r="CZ9" s="1">
        <f t="shared" si="3"/>
        <v>49653</v>
      </c>
      <c r="DA9" s="1">
        <f t="shared" si="4"/>
        <v>0</v>
      </c>
      <c r="DB9" s="1">
        <f t="shared" si="5"/>
        <v>0</v>
      </c>
    </row>
    <row r="10" spans="1:106" x14ac:dyDescent="0.2">
      <c r="A10" s="15">
        <v>6</v>
      </c>
      <c r="B10" s="16" t="s">
        <v>530</v>
      </c>
      <c r="C10" s="8">
        <v>723</v>
      </c>
      <c r="D10" s="9">
        <v>0</v>
      </c>
      <c r="E10" s="8">
        <v>3245</v>
      </c>
      <c r="F10" s="9">
        <v>3625</v>
      </c>
      <c r="G10" s="8">
        <v>0</v>
      </c>
      <c r="H10" s="9">
        <v>0</v>
      </c>
      <c r="I10" s="8">
        <v>0</v>
      </c>
      <c r="J10" s="9">
        <v>3608</v>
      </c>
      <c r="K10" s="8">
        <v>237</v>
      </c>
      <c r="L10" s="9">
        <v>402</v>
      </c>
      <c r="M10" s="8">
        <v>0</v>
      </c>
      <c r="N10" s="9">
        <v>0</v>
      </c>
      <c r="O10" s="8">
        <v>4205</v>
      </c>
      <c r="P10" s="12">
        <v>7635</v>
      </c>
      <c r="Q10" s="18"/>
      <c r="R10" s="18"/>
      <c r="S10" s="1">
        <f t="shared" ref="S10:S41" si="6">SUM(C10,E10,G10,I10,K10,M10)</f>
        <v>4205</v>
      </c>
      <c r="T10" s="1">
        <f t="shared" ref="T10:T41" si="7">SUM(D10,F10,H10,J10,L10,N10)</f>
        <v>7635</v>
      </c>
      <c r="U10" s="1">
        <f t="shared" ref="U10:U41" si="8">S10-O10</f>
        <v>0</v>
      </c>
      <c r="V10" s="1">
        <f t="shared" ref="V10:V41" si="9">T10-P10</f>
        <v>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" t="e">
        <f>SUM(#REF!,#REF!,#REF!,#REF!,#REF!,#REF!)</f>
        <v>#REF!</v>
      </c>
      <c r="CZ10" s="1" t="e">
        <f>SUM(#REF!,#REF!,#REF!,#REF!,#REF!,#REF!)</f>
        <v>#REF!</v>
      </c>
      <c r="DA10" s="1" t="e">
        <f>CY10-#REF!</f>
        <v>#REF!</v>
      </c>
      <c r="DB10" s="1" t="e">
        <f>CZ10-#REF!</f>
        <v>#REF!</v>
      </c>
    </row>
    <row r="11" spans="1:106" x14ac:dyDescent="0.2">
      <c r="A11" s="15">
        <v>7</v>
      </c>
      <c r="B11" s="16" t="s">
        <v>1</v>
      </c>
      <c r="C11" s="8">
        <v>0</v>
      </c>
      <c r="D11" s="9">
        <v>0</v>
      </c>
      <c r="E11" s="8">
        <v>59045</v>
      </c>
      <c r="F11" s="9">
        <v>55118</v>
      </c>
      <c r="G11" s="8">
        <v>0</v>
      </c>
      <c r="H11" s="9">
        <v>0</v>
      </c>
      <c r="I11" s="8">
        <v>0</v>
      </c>
      <c r="J11" s="9">
        <v>0</v>
      </c>
      <c r="K11" s="8">
        <v>641</v>
      </c>
      <c r="L11" s="9">
        <v>441</v>
      </c>
      <c r="M11" s="8">
        <v>0</v>
      </c>
      <c r="N11" s="9">
        <v>0</v>
      </c>
      <c r="O11" s="8">
        <v>59686</v>
      </c>
      <c r="P11" s="12">
        <v>55559</v>
      </c>
      <c r="Q11" s="18"/>
      <c r="R11" s="18"/>
      <c r="S11" s="1">
        <f t="shared" si="6"/>
        <v>59686</v>
      </c>
      <c r="T11" s="1">
        <f t="shared" si="7"/>
        <v>55559</v>
      </c>
      <c r="U11" s="1">
        <f t="shared" si="8"/>
        <v>0</v>
      </c>
      <c r="V11" s="1">
        <f t="shared" si="9"/>
        <v>0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" t="e">
        <f>SUM(#REF!,#REF!,#REF!,#REF!,#REF!,#REF!)</f>
        <v>#REF!</v>
      </c>
      <c r="CZ11" s="1" t="e">
        <f>SUM(#REF!,#REF!,#REF!,#REF!,#REF!,#REF!)</f>
        <v>#REF!</v>
      </c>
      <c r="DA11" s="1" t="e">
        <f>CY11-#REF!</f>
        <v>#REF!</v>
      </c>
      <c r="DB11" s="1" t="e">
        <f>CZ11-#REF!</f>
        <v>#REF!</v>
      </c>
    </row>
    <row r="12" spans="1:106" x14ac:dyDescent="0.2">
      <c r="A12" s="15">
        <v>8</v>
      </c>
      <c r="B12" s="16" t="s">
        <v>2</v>
      </c>
      <c r="C12" s="8">
        <v>0</v>
      </c>
      <c r="D12" s="9">
        <v>0</v>
      </c>
      <c r="E12" s="8">
        <v>74337</v>
      </c>
      <c r="F12" s="9">
        <v>57579</v>
      </c>
      <c r="G12" s="8">
        <v>657</v>
      </c>
      <c r="H12" s="9">
        <v>678</v>
      </c>
      <c r="I12" s="8">
        <v>25549</v>
      </c>
      <c r="J12" s="9">
        <v>13730</v>
      </c>
      <c r="K12" s="8">
        <v>0</v>
      </c>
      <c r="L12" s="9">
        <v>0</v>
      </c>
      <c r="M12" s="8">
        <v>0</v>
      </c>
      <c r="N12" s="9">
        <v>0</v>
      </c>
      <c r="O12" s="8">
        <v>100543</v>
      </c>
      <c r="P12" s="12">
        <v>71987</v>
      </c>
      <c r="Q12" s="18"/>
      <c r="R12" s="18"/>
      <c r="S12" s="1">
        <f t="shared" si="6"/>
        <v>100543</v>
      </c>
      <c r="T12" s="1">
        <f t="shared" si="7"/>
        <v>71987</v>
      </c>
      <c r="U12" s="1">
        <f t="shared" si="8"/>
        <v>0</v>
      </c>
      <c r="V12" s="1">
        <f t="shared" si="9"/>
        <v>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" t="e">
        <f>SUM(#REF!,#REF!,#REF!,#REF!,#REF!,#REF!)</f>
        <v>#REF!</v>
      </c>
      <c r="CZ12" s="1" t="e">
        <f>SUM(#REF!,#REF!,#REF!,#REF!,#REF!,#REF!)</f>
        <v>#REF!</v>
      </c>
      <c r="DA12" s="1" t="e">
        <f>CY12-#REF!</f>
        <v>#REF!</v>
      </c>
      <c r="DB12" s="1" t="e">
        <f>CZ12-#REF!</f>
        <v>#REF!</v>
      </c>
    </row>
    <row r="13" spans="1:106" x14ac:dyDescent="0.2">
      <c r="A13" s="15">
        <v>9</v>
      </c>
      <c r="B13" s="16" t="s">
        <v>531</v>
      </c>
      <c r="C13" s="8">
        <v>0</v>
      </c>
      <c r="D13" s="9">
        <v>0</v>
      </c>
      <c r="E13" s="8">
        <v>67379</v>
      </c>
      <c r="F13" s="9">
        <v>39560</v>
      </c>
      <c r="G13" s="8">
        <v>11386</v>
      </c>
      <c r="H13" s="9">
        <v>1486</v>
      </c>
      <c r="I13" s="8">
        <v>29156</v>
      </c>
      <c r="J13" s="9">
        <v>5033</v>
      </c>
      <c r="K13" s="8">
        <v>6000</v>
      </c>
      <c r="L13" s="9">
        <v>1</v>
      </c>
      <c r="M13" s="8">
        <v>0</v>
      </c>
      <c r="N13" s="9">
        <v>0</v>
      </c>
      <c r="O13" s="8">
        <v>113921</v>
      </c>
      <c r="P13" s="12">
        <v>46080</v>
      </c>
      <c r="Q13" s="18"/>
      <c r="R13" s="18"/>
      <c r="S13" s="1">
        <f t="shared" si="6"/>
        <v>113921</v>
      </c>
      <c r="T13" s="1">
        <f t="shared" si="7"/>
        <v>46080</v>
      </c>
      <c r="U13" s="1">
        <f t="shared" si="8"/>
        <v>0</v>
      </c>
      <c r="V13" s="1">
        <f t="shared" si="9"/>
        <v>0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" t="e">
        <f>SUM(#REF!,#REF!,#REF!,#REF!,#REF!,#REF!)</f>
        <v>#REF!</v>
      </c>
      <c r="CZ13" s="1" t="e">
        <f>SUM(#REF!,#REF!,#REF!,#REF!,#REF!,#REF!)</f>
        <v>#REF!</v>
      </c>
      <c r="DA13" s="1" t="e">
        <f>CY13-#REF!</f>
        <v>#REF!</v>
      </c>
      <c r="DB13" s="1" t="e">
        <f>CZ13-#REF!</f>
        <v>#REF!</v>
      </c>
    </row>
    <row r="14" spans="1:106" x14ac:dyDescent="0.2">
      <c r="A14" s="15">
        <v>10</v>
      </c>
      <c r="B14" s="16" t="s">
        <v>532</v>
      </c>
      <c r="C14" s="8">
        <v>0</v>
      </c>
      <c r="D14" s="9">
        <v>0</v>
      </c>
      <c r="E14" s="8">
        <v>8008</v>
      </c>
      <c r="F14" s="9">
        <v>14841</v>
      </c>
      <c r="G14" s="8">
        <v>0</v>
      </c>
      <c r="H14" s="9">
        <v>0</v>
      </c>
      <c r="I14" s="8">
        <v>7140</v>
      </c>
      <c r="J14" s="9">
        <v>0</v>
      </c>
      <c r="K14" s="8">
        <v>14728</v>
      </c>
      <c r="L14" s="9">
        <v>1855</v>
      </c>
      <c r="M14" s="8">
        <v>770</v>
      </c>
      <c r="N14" s="9">
        <v>2439</v>
      </c>
      <c r="O14" s="8">
        <v>30646</v>
      </c>
      <c r="P14" s="12">
        <v>19135</v>
      </c>
      <c r="Q14" s="18"/>
      <c r="R14" s="18"/>
      <c r="S14" s="1">
        <f t="shared" si="6"/>
        <v>30646</v>
      </c>
      <c r="T14" s="1">
        <f t="shared" si="7"/>
        <v>19135</v>
      </c>
      <c r="U14" s="1">
        <f t="shared" si="8"/>
        <v>0</v>
      </c>
      <c r="V14" s="1">
        <f t="shared" si="9"/>
        <v>0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" t="e">
        <f>SUM(#REF!,#REF!,#REF!,#REF!,#REF!,#REF!)</f>
        <v>#REF!</v>
      </c>
      <c r="CZ14" s="1" t="e">
        <f>SUM(#REF!,#REF!,#REF!,#REF!,#REF!,#REF!)</f>
        <v>#REF!</v>
      </c>
      <c r="DA14" s="1" t="e">
        <f>CY14-#REF!</f>
        <v>#REF!</v>
      </c>
      <c r="DB14" s="1" t="e">
        <f>CZ14-#REF!</f>
        <v>#REF!</v>
      </c>
    </row>
    <row r="15" spans="1:106" x14ac:dyDescent="0.2">
      <c r="A15" s="15">
        <v>11</v>
      </c>
      <c r="B15" s="16" t="s">
        <v>533</v>
      </c>
      <c r="C15" s="8">
        <v>69806088</v>
      </c>
      <c r="D15" s="9">
        <v>71297387</v>
      </c>
      <c r="E15" s="8">
        <v>2035626</v>
      </c>
      <c r="F15" s="9">
        <v>2152265</v>
      </c>
      <c r="G15" s="8">
        <v>267238</v>
      </c>
      <c r="H15" s="9">
        <v>769046</v>
      </c>
      <c r="I15" s="8">
        <v>27824</v>
      </c>
      <c r="J15" s="9">
        <v>33552</v>
      </c>
      <c r="K15" s="8">
        <v>855432</v>
      </c>
      <c r="L15" s="9">
        <v>1434660</v>
      </c>
      <c r="M15" s="8">
        <v>0</v>
      </c>
      <c r="N15" s="9">
        <v>0</v>
      </c>
      <c r="O15" s="8">
        <v>72992208</v>
      </c>
      <c r="P15" s="12">
        <v>75686910</v>
      </c>
      <c r="Q15" s="18"/>
      <c r="R15" s="18"/>
      <c r="S15" s="1">
        <f t="shared" si="6"/>
        <v>72992208</v>
      </c>
      <c r="T15" s="1">
        <f t="shared" si="7"/>
        <v>75686910</v>
      </c>
      <c r="U15" s="1">
        <f t="shared" si="8"/>
        <v>0</v>
      </c>
      <c r="V15" s="1">
        <f t="shared" si="9"/>
        <v>0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" t="e">
        <f>SUM(#REF!,#REF!,#REF!,#REF!,#REF!,#REF!)</f>
        <v>#REF!</v>
      </c>
      <c r="CZ15" s="1" t="e">
        <f>SUM(#REF!,#REF!,#REF!,#REF!,#REF!,#REF!)</f>
        <v>#REF!</v>
      </c>
      <c r="DA15" s="1" t="e">
        <f>CY15-#REF!</f>
        <v>#REF!</v>
      </c>
      <c r="DB15" s="1" t="e">
        <f>CZ15-#REF!</f>
        <v>#REF!</v>
      </c>
    </row>
    <row r="16" spans="1:106" x14ac:dyDescent="0.2">
      <c r="A16" s="15">
        <v>12</v>
      </c>
      <c r="B16" s="16" t="s">
        <v>534</v>
      </c>
      <c r="C16" s="8">
        <v>0</v>
      </c>
      <c r="D16" s="9">
        <v>0</v>
      </c>
      <c r="E16" s="8">
        <v>3160</v>
      </c>
      <c r="F16" s="9">
        <v>936</v>
      </c>
      <c r="G16" s="8">
        <v>0</v>
      </c>
      <c r="H16" s="9">
        <v>0</v>
      </c>
      <c r="I16" s="8">
        <v>0</v>
      </c>
      <c r="J16" s="9">
        <v>0</v>
      </c>
      <c r="K16" s="8">
        <v>1576</v>
      </c>
      <c r="L16" s="9">
        <v>0</v>
      </c>
      <c r="M16" s="8">
        <v>0</v>
      </c>
      <c r="N16" s="9">
        <v>0</v>
      </c>
      <c r="O16" s="8">
        <v>4736</v>
      </c>
      <c r="P16" s="12">
        <v>936</v>
      </c>
      <c r="Q16" s="18"/>
      <c r="R16" s="18"/>
      <c r="S16" s="1">
        <f t="shared" si="6"/>
        <v>4736</v>
      </c>
      <c r="T16" s="1">
        <f t="shared" si="7"/>
        <v>936</v>
      </c>
      <c r="U16" s="1">
        <f t="shared" si="8"/>
        <v>0</v>
      </c>
      <c r="V16" s="1">
        <f t="shared" si="9"/>
        <v>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" t="e">
        <f>SUM(#REF!,#REF!,#REF!,#REF!,#REF!,#REF!)</f>
        <v>#REF!</v>
      </c>
      <c r="CZ16" s="1" t="e">
        <f>SUM(#REF!,#REF!,#REF!,#REF!,#REF!,#REF!)</f>
        <v>#REF!</v>
      </c>
      <c r="DA16" s="1" t="e">
        <f>CY16-#REF!</f>
        <v>#REF!</v>
      </c>
      <c r="DB16" s="1" t="e">
        <f>CZ16-#REF!</f>
        <v>#REF!</v>
      </c>
    </row>
    <row r="17" spans="1:106" x14ac:dyDescent="0.2">
      <c r="A17" s="15">
        <v>13</v>
      </c>
      <c r="B17" s="16" t="s">
        <v>3</v>
      </c>
      <c r="C17" s="8">
        <v>22362</v>
      </c>
      <c r="D17" s="9">
        <v>86166</v>
      </c>
      <c r="E17" s="8">
        <v>966</v>
      </c>
      <c r="F17" s="9">
        <v>1051</v>
      </c>
      <c r="G17" s="8">
        <v>0</v>
      </c>
      <c r="H17" s="9">
        <v>0</v>
      </c>
      <c r="I17" s="8">
        <v>0</v>
      </c>
      <c r="J17" s="9">
        <v>0</v>
      </c>
      <c r="K17" s="8">
        <v>41</v>
      </c>
      <c r="L17" s="9">
        <v>146</v>
      </c>
      <c r="M17" s="8">
        <v>0</v>
      </c>
      <c r="N17" s="9">
        <v>0</v>
      </c>
      <c r="O17" s="8">
        <v>23369</v>
      </c>
      <c r="P17" s="12">
        <v>87363</v>
      </c>
      <c r="Q17" s="18"/>
      <c r="R17" s="18"/>
      <c r="S17" s="1">
        <f t="shared" si="6"/>
        <v>23369</v>
      </c>
      <c r="T17" s="1">
        <f t="shared" si="7"/>
        <v>87363</v>
      </c>
      <c r="U17" s="1">
        <f t="shared" si="8"/>
        <v>0</v>
      </c>
      <c r="V17" s="1">
        <f t="shared" si="9"/>
        <v>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" t="e">
        <f>SUM(#REF!,#REF!,#REF!,#REF!,#REF!,#REF!)</f>
        <v>#REF!</v>
      </c>
      <c r="CZ17" s="1" t="e">
        <f>SUM(#REF!,#REF!,#REF!,#REF!,#REF!,#REF!)</f>
        <v>#REF!</v>
      </c>
      <c r="DA17" s="1" t="e">
        <f>CY17-#REF!</f>
        <v>#REF!</v>
      </c>
      <c r="DB17" s="1" t="e">
        <f>CZ17-#REF!</f>
        <v>#REF!</v>
      </c>
    </row>
    <row r="18" spans="1:106" x14ac:dyDescent="0.2">
      <c r="A18" s="15">
        <v>14</v>
      </c>
      <c r="B18" s="16" t="s">
        <v>535</v>
      </c>
      <c r="C18" s="8">
        <v>0</v>
      </c>
      <c r="D18" s="9">
        <v>0</v>
      </c>
      <c r="E18" s="8">
        <v>46542</v>
      </c>
      <c r="F18" s="9">
        <v>41300</v>
      </c>
      <c r="G18" s="8">
        <v>498</v>
      </c>
      <c r="H18" s="9">
        <v>887</v>
      </c>
      <c r="I18" s="8">
        <v>0</v>
      </c>
      <c r="J18" s="9">
        <v>0</v>
      </c>
      <c r="K18" s="8">
        <v>0</v>
      </c>
      <c r="L18" s="9">
        <v>0</v>
      </c>
      <c r="M18" s="8">
        <v>0</v>
      </c>
      <c r="N18" s="9">
        <v>0</v>
      </c>
      <c r="O18" s="8">
        <v>47040</v>
      </c>
      <c r="P18" s="12">
        <v>42187</v>
      </c>
      <c r="Q18" s="18"/>
      <c r="R18" s="18"/>
      <c r="S18" s="1">
        <f t="shared" si="6"/>
        <v>47040</v>
      </c>
      <c r="T18" s="1">
        <f t="shared" si="7"/>
        <v>42187</v>
      </c>
      <c r="U18" s="1">
        <f t="shared" si="8"/>
        <v>0</v>
      </c>
      <c r="V18" s="1">
        <f t="shared" si="9"/>
        <v>0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" t="e">
        <f>SUM(#REF!,#REF!,#REF!,#REF!,#REF!,#REF!)</f>
        <v>#REF!</v>
      </c>
      <c r="CZ18" s="1" t="e">
        <f>SUM(#REF!,#REF!,#REF!,#REF!,#REF!,#REF!)</f>
        <v>#REF!</v>
      </c>
      <c r="DA18" s="1" t="e">
        <f>CY18-#REF!</f>
        <v>#REF!</v>
      </c>
      <c r="DB18" s="1" t="e">
        <f>CZ18-#REF!</f>
        <v>#REF!</v>
      </c>
    </row>
    <row r="19" spans="1:106" x14ac:dyDescent="0.2">
      <c r="A19" s="15">
        <v>15</v>
      </c>
      <c r="B19" s="16" t="s">
        <v>536</v>
      </c>
      <c r="C19" s="8">
        <v>0</v>
      </c>
      <c r="D19" s="9">
        <v>0</v>
      </c>
      <c r="E19" s="8">
        <v>117627</v>
      </c>
      <c r="F19" s="9">
        <v>70026</v>
      </c>
      <c r="G19" s="8">
        <v>782</v>
      </c>
      <c r="H19" s="9">
        <v>0</v>
      </c>
      <c r="I19" s="8">
        <v>0</v>
      </c>
      <c r="J19" s="9">
        <v>0</v>
      </c>
      <c r="K19" s="8">
        <v>42604</v>
      </c>
      <c r="L19" s="9">
        <v>988</v>
      </c>
      <c r="M19" s="8">
        <v>0</v>
      </c>
      <c r="N19" s="9">
        <v>0</v>
      </c>
      <c r="O19" s="8">
        <v>161013</v>
      </c>
      <c r="P19" s="12">
        <v>71014</v>
      </c>
      <c r="Q19" s="18"/>
      <c r="R19" s="18"/>
      <c r="S19" s="1">
        <f t="shared" si="6"/>
        <v>161013</v>
      </c>
      <c r="T19" s="1">
        <f t="shared" si="7"/>
        <v>71014</v>
      </c>
      <c r="U19" s="1">
        <f t="shared" si="8"/>
        <v>0</v>
      </c>
      <c r="V19" s="1">
        <f t="shared" si="9"/>
        <v>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" t="e">
        <f>SUM(#REF!,#REF!,#REF!,#REF!,#REF!,#REF!)</f>
        <v>#REF!</v>
      </c>
      <c r="CZ19" s="1" t="e">
        <f>SUM(#REF!,#REF!,#REF!,#REF!,#REF!,#REF!)</f>
        <v>#REF!</v>
      </c>
      <c r="DA19" s="1" t="e">
        <f>CY19-#REF!</f>
        <v>#REF!</v>
      </c>
      <c r="DB19" s="1" t="e">
        <f>CZ19-#REF!</f>
        <v>#REF!</v>
      </c>
    </row>
    <row r="20" spans="1:106" x14ac:dyDescent="0.2">
      <c r="A20" s="15">
        <v>16</v>
      </c>
      <c r="B20" s="16" t="s">
        <v>537</v>
      </c>
      <c r="C20" s="8">
        <v>0</v>
      </c>
      <c r="D20" s="9">
        <v>0</v>
      </c>
      <c r="E20" s="8">
        <v>58284</v>
      </c>
      <c r="F20" s="9">
        <v>9825</v>
      </c>
      <c r="G20" s="8">
        <v>717</v>
      </c>
      <c r="H20" s="9">
        <v>0</v>
      </c>
      <c r="I20" s="8">
        <v>3257</v>
      </c>
      <c r="J20" s="9">
        <v>31364</v>
      </c>
      <c r="K20" s="8">
        <v>13176</v>
      </c>
      <c r="L20" s="9">
        <v>6360</v>
      </c>
      <c r="M20" s="8">
        <v>68927</v>
      </c>
      <c r="N20" s="9">
        <v>131123</v>
      </c>
      <c r="O20" s="8">
        <v>144361</v>
      </c>
      <c r="P20" s="12">
        <v>178672</v>
      </c>
      <c r="Q20" s="18"/>
      <c r="R20" s="18"/>
      <c r="S20" s="1">
        <f t="shared" si="6"/>
        <v>144361</v>
      </c>
      <c r="T20" s="1">
        <f t="shared" si="7"/>
        <v>178672</v>
      </c>
      <c r="U20" s="1">
        <f t="shared" si="8"/>
        <v>0</v>
      </c>
      <c r="V20" s="1">
        <f t="shared" si="9"/>
        <v>0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" t="e">
        <f>SUM(#REF!,#REF!,#REF!,#REF!,#REF!,#REF!)</f>
        <v>#REF!</v>
      </c>
      <c r="CZ20" s="1" t="e">
        <f>SUM(#REF!,#REF!,#REF!,#REF!,#REF!,#REF!)</f>
        <v>#REF!</v>
      </c>
      <c r="DA20" s="1" t="e">
        <f>CY20-#REF!</f>
        <v>#REF!</v>
      </c>
      <c r="DB20" s="1" t="e">
        <f>CZ20-#REF!</f>
        <v>#REF!</v>
      </c>
    </row>
    <row r="21" spans="1:106" x14ac:dyDescent="0.2">
      <c r="A21" s="15">
        <v>17</v>
      </c>
      <c r="B21" s="16" t="s">
        <v>538</v>
      </c>
      <c r="C21" s="8">
        <v>0</v>
      </c>
      <c r="D21" s="9">
        <v>0</v>
      </c>
      <c r="E21" s="8">
        <v>2554</v>
      </c>
      <c r="F21" s="9">
        <v>14841</v>
      </c>
      <c r="G21" s="8">
        <v>0</v>
      </c>
      <c r="H21" s="9">
        <v>0</v>
      </c>
      <c r="I21" s="8">
        <v>0</v>
      </c>
      <c r="J21" s="9">
        <v>0</v>
      </c>
      <c r="K21" s="8">
        <v>3294</v>
      </c>
      <c r="L21" s="9">
        <v>1855</v>
      </c>
      <c r="M21" s="8">
        <v>496</v>
      </c>
      <c r="N21" s="9">
        <v>2439</v>
      </c>
      <c r="O21" s="8">
        <v>6344</v>
      </c>
      <c r="P21" s="12">
        <v>19135</v>
      </c>
      <c r="Q21" s="18"/>
      <c r="R21" s="18"/>
      <c r="S21" s="1">
        <f t="shared" si="6"/>
        <v>6344</v>
      </c>
      <c r="T21" s="1">
        <f t="shared" si="7"/>
        <v>19135</v>
      </c>
      <c r="U21" s="1">
        <f t="shared" si="8"/>
        <v>0</v>
      </c>
      <c r="V21" s="1">
        <f t="shared" si="9"/>
        <v>0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" t="e">
        <f>SUM(#REF!,#REF!,#REF!,#REF!,#REF!,#REF!)</f>
        <v>#REF!</v>
      </c>
      <c r="CZ21" s="1" t="e">
        <f>SUM(#REF!,#REF!,#REF!,#REF!,#REF!,#REF!)</f>
        <v>#REF!</v>
      </c>
      <c r="DA21" s="1" t="e">
        <f>CY21-#REF!</f>
        <v>#REF!</v>
      </c>
      <c r="DB21" s="1" t="e">
        <f>CZ21-#REF!</f>
        <v>#REF!</v>
      </c>
    </row>
    <row r="22" spans="1:106" x14ac:dyDescent="0.2">
      <c r="A22" s="15">
        <v>18</v>
      </c>
      <c r="B22" s="16" t="s">
        <v>539</v>
      </c>
      <c r="C22" s="8">
        <v>5721</v>
      </c>
      <c r="D22" s="9">
        <v>6669</v>
      </c>
      <c r="E22" s="8">
        <v>103522</v>
      </c>
      <c r="F22" s="9">
        <v>84418</v>
      </c>
      <c r="G22" s="8">
        <v>8299</v>
      </c>
      <c r="H22" s="9">
        <v>5330</v>
      </c>
      <c r="I22" s="8">
        <v>379</v>
      </c>
      <c r="J22" s="9">
        <v>836</v>
      </c>
      <c r="K22" s="8">
        <v>366</v>
      </c>
      <c r="L22" s="9">
        <v>1631</v>
      </c>
      <c r="M22" s="8">
        <v>0</v>
      </c>
      <c r="N22" s="9">
        <v>0</v>
      </c>
      <c r="O22" s="8">
        <v>118287</v>
      </c>
      <c r="P22" s="12">
        <v>98884</v>
      </c>
      <c r="Q22" s="18"/>
      <c r="R22" s="18"/>
      <c r="S22" s="1">
        <f t="shared" si="6"/>
        <v>118287</v>
      </c>
      <c r="T22" s="1">
        <f t="shared" si="7"/>
        <v>98884</v>
      </c>
      <c r="U22" s="1">
        <f t="shared" si="8"/>
        <v>0</v>
      </c>
      <c r="V22" s="1">
        <f t="shared" si="9"/>
        <v>0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" t="e">
        <f>SUM(#REF!,#REF!,#REF!,#REF!,#REF!,#REF!)</f>
        <v>#REF!</v>
      </c>
      <c r="CZ22" s="1" t="e">
        <f>SUM(#REF!,#REF!,#REF!,#REF!,#REF!,#REF!)</f>
        <v>#REF!</v>
      </c>
      <c r="DA22" s="1" t="e">
        <f>CY22-#REF!</f>
        <v>#REF!</v>
      </c>
      <c r="DB22" s="1" t="e">
        <f>CZ22-#REF!</f>
        <v>#REF!</v>
      </c>
    </row>
    <row r="23" spans="1:106" x14ac:dyDescent="0.2">
      <c r="A23" s="15">
        <v>19</v>
      </c>
      <c r="B23" s="16" t="s">
        <v>540</v>
      </c>
      <c r="C23" s="8">
        <v>348392</v>
      </c>
      <c r="D23" s="9">
        <v>774750</v>
      </c>
      <c r="E23" s="8">
        <v>38202</v>
      </c>
      <c r="F23" s="9">
        <v>8247</v>
      </c>
      <c r="G23" s="8">
        <v>3561</v>
      </c>
      <c r="H23" s="9">
        <v>0</v>
      </c>
      <c r="I23" s="8">
        <v>0</v>
      </c>
      <c r="J23" s="9">
        <v>715</v>
      </c>
      <c r="K23" s="8">
        <v>24465</v>
      </c>
      <c r="L23" s="9">
        <v>178</v>
      </c>
      <c r="M23" s="8">
        <v>0</v>
      </c>
      <c r="N23" s="9">
        <v>0</v>
      </c>
      <c r="O23" s="8">
        <v>414620</v>
      </c>
      <c r="P23" s="12">
        <v>783890</v>
      </c>
      <c r="Q23" s="18"/>
      <c r="R23" s="18"/>
      <c r="S23" s="1">
        <f t="shared" si="6"/>
        <v>414620</v>
      </c>
      <c r="T23" s="1">
        <f t="shared" si="7"/>
        <v>783890</v>
      </c>
      <c r="U23" s="1">
        <f t="shared" si="8"/>
        <v>0</v>
      </c>
      <c r="V23" s="1">
        <f t="shared" si="9"/>
        <v>0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" t="e">
        <f>SUM(#REF!,#REF!,#REF!,#REF!,#REF!,#REF!)</f>
        <v>#REF!</v>
      </c>
      <c r="CZ23" s="1" t="e">
        <f>SUM(#REF!,#REF!,#REF!,#REF!,#REF!,#REF!)</f>
        <v>#REF!</v>
      </c>
      <c r="DA23" s="1" t="e">
        <f>CY23-#REF!</f>
        <v>#REF!</v>
      </c>
      <c r="DB23" s="1" t="e">
        <f>CZ23-#REF!</f>
        <v>#REF!</v>
      </c>
    </row>
    <row r="24" spans="1:106" x14ac:dyDescent="0.2">
      <c r="A24" s="15">
        <v>20</v>
      </c>
      <c r="B24" s="16" t="s">
        <v>541</v>
      </c>
      <c r="C24" s="8">
        <v>102451</v>
      </c>
      <c r="D24" s="9">
        <v>772</v>
      </c>
      <c r="E24" s="8">
        <v>25522</v>
      </c>
      <c r="F24" s="9">
        <v>45302</v>
      </c>
      <c r="G24" s="8">
        <v>3790</v>
      </c>
      <c r="H24" s="9">
        <v>1261</v>
      </c>
      <c r="I24" s="8">
        <v>0</v>
      </c>
      <c r="J24" s="9">
        <v>2431</v>
      </c>
      <c r="K24" s="8">
        <v>264</v>
      </c>
      <c r="L24" s="9">
        <v>0</v>
      </c>
      <c r="M24" s="8">
        <v>0</v>
      </c>
      <c r="N24" s="9">
        <v>0</v>
      </c>
      <c r="O24" s="8">
        <v>132027</v>
      </c>
      <c r="P24" s="12">
        <v>49766</v>
      </c>
      <c r="Q24" s="18"/>
      <c r="R24" s="18"/>
      <c r="S24" s="1">
        <f t="shared" si="6"/>
        <v>132027</v>
      </c>
      <c r="T24" s="1">
        <f t="shared" si="7"/>
        <v>49766</v>
      </c>
      <c r="U24" s="1">
        <f t="shared" si="8"/>
        <v>0</v>
      </c>
      <c r="V24" s="1">
        <f t="shared" si="9"/>
        <v>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" t="e">
        <f>SUM(#REF!,#REF!,#REF!,#REF!,#REF!,#REF!)</f>
        <v>#REF!</v>
      </c>
      <c r="CZ24" s="1" t="e">
        <f>SUM(#REF!,#REF!,#REF!,#REF!,#REF!,#REF!)</f>
        <v>#REF!</v>
      </c>
      <c r="DA24" s="1" t="e">
        <f>CY24-#REF!</f>
        <v>#REF!</v>
      </c>
      <c r="DB24" s="1" t="e">
        <f>CZ24-#REF!</f>
        <v>#REF!</v>
      </c>
    </row>
    <row r="25" spans="1:106" x14ac:dyDescent="0.2">
      <c r="A25" s="15">
        <v>21</v>
      </c>
      <c r="B25" s="16" t="s">
        <v>542</v>
      </c>
      <c r="C25" s="8">
        <v>0</v>
      </c>
      <c r="D25" s="9">
        <v>1551</v>
      </c>
      <c r="E25" s="8">
        <v>4878</v>
      </c>
      <c r="F25" s="9">
        <v>1146</v>
      </c>
      <c r="G25" s="8">
        <v>0</v>
      </c>
      <c r="H25" s="9">
        <v>0</v>
      </c>
      <c r="I25" s="8">
        <v>0</v>
      </c>
      <c r="J25" s="9">
        <v>0</v>
      </c>
      <c r="K25" s="8">
        <v>61</v>
      </c>
      <c r="L25" s="9">
        <v>0</v>
      </c>
      <c r="M25" s="8">
        <v>5280</v>
      </c>
      <c r="N25" s="9">
        <v>11558</v>
      </c>
      <c r="O25" s="8">
        <v>10219</v>
      </c>
      <c r="P25" s="12">
        <v>14255</v>
      </c>
      <c r="Q25" s="18"/>
      <c r="R25" s="18"/>
      <c r="S25" s="1">
        <f t="shared" si="6"/>
        <v>10219</v>
      </c>
      <c r="T25" s="1">
        <f t="shared" si="7"/>
        <v>14255</v>
      </c>
      <c r="U25" s="1">
        <f t="shared" si="8"/>
        <v>0</v>
      </c>
      <c r="V25" s="1">
        <f t="shared" si="9"/>
        <v>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" t="e">
        <f>SUM(#REF!,#REF!,#REF!,#REF!,#REF!,#REF!)</f>
        <v>#REF!</v>
      </c>
      <c r="CZ25" s="1" t="e">
        <f>SUM(#REF!,#REF!,#REF!,#REF!,#REF!,#REF!)</f>
        <v>#REF!</v>
      </c>
      <c r="DA25" s="1" t="e">
        <f>CY25-#REF!</f>
        <v>#REF!</v>
      </c>
      <c r="DB25" s="1" t="e">
        <f>CZ25-#REF!</f>
        <v>#REF!</v>
      </c>
    </row>
    <row r="26" spans="1:106" x14ac:dyDescent="0.2">
      <c r="A26" s="15">
        <v>22</v>
      </c>
      <c r="B26" s="16" t="s">
        <v>543</v>
      </c>
      <c r="C26" s="8">
        <v>0</v>
      </c>
      <c r="D26" s="9">
        <v>0</v>
      </c>
      <c r="E26" s="8">
        <v>984</v>
      </c>
      <c r="F26" s="9">
        <v>2304</v>
      </c>
      <c r="G26" s="8">
        <v>0</v>
      </c>
      <c r="H26" s="9">
        <v>0</v>
      </c>
      <c r="I26" s="8">
        <v>0</v>
      </c>
      <c r="J26" s="9">
        <v>0</v>
      </c>
      <c r="K26" s="8">
        <v>188</v>
      </c>
      <c r="L26" s="9">
        <v>130</v>
      </c>
      <c r="M26" s="8">
        <v>0</v>
      </c>
      <c r="N26" s="9">
        <v>0</v>
      </c>
      <c r="O26" s="8">
        <v>1172</v>
      </c>
      <c r="P26" s="12">
        <v>2434</v>
      </c>
      <c r="Q26" s="18"/>
      <c r="R26" s="18"/>
      <c r="S26" s="1">
        <f t="shared" si="6"/>
        <v>1172</v>
      </c>
      <c r="T26" s="1">
        <f t="shared" si="7"/>
        <v>2434</v>
      </c>
      <c r="U26" s="1">
        <f t="shared" si="8"/>
        <v>0</v>
      </c>
      <c r="V26" s="1">
        <f t="shared" si="9"/>
        <v>0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" t="e">
        <f>SUM(#REF!,#REF!,#REF!,#REF!,#REF!,#REF!)</f>
        <v>#REF!</v>
      </c>
      <c r="CZ26" s="1" t="e">
        <f>SUM(#REF!,#REF!,#REF!,#REF!,#REF!,#REF!)</f>
        <v>#REF!</v>
      </c>
      <c r="DA26" s="1" t="e">
        <f>CY26-#REF!</f>
        <v>#REF!</v>
      </c>
      <c r="DB26" s="1" t="e">
        <f>CZ26-#REF!</f>
        <v>#REF!</v>
      </c>
    </row>
    <row r="27" spans="1:106" x14ac:dyDescent="0.2">
      <c r="A27" s="15">
        <v>23</v>
      </c>
      <c r="B27" s="16" t="s">
        <v>544</v>
      </c>
      <c r="C27" s="8">
        <v>0</v>
      </c>
      <c r="D27" s="9">
        <v>0</v>
      </c>
      <c r="E27" s="8">
        <v>317</v>
      </c>
      <c r="F27" s="9">
        <v>527</v>
      </c>
      <c r="G27" s="8">
        <v>241</v>
      </c>
      <c r="H27" s="9">
        <v>0</v>
      </c>
      <c r="I27" s="8">
        <v>0</v>
      </c>
      <c r="J27" s="9">
        <v>0</v>
      </c>
      <c r="K27" s="8">
        <v>204</v>
      </c>
      <c r="L27" s="9">
        <v>462</v>
      </c>
      <c r="M27" s="8">
        <v>37</v>
      </c>
      <c r="N27" s="9">
        <v>0</v>
      </c>
      <c r="O27" s="8">
        <v>799</v>
      </c>
      <c r="P27" s="12">
        <v>989</v>
      </c>
      <c r="Q27" s="18"/>
      <c r="R27" s="18"/>
      <c r="S27" s="1">
        <f t="shared" si="6"/>
        <v>799</v>
      </c>
      <c r="T27" s="1">
        <f t="shared" si="7"/>
        <v>989</v>
      </c>
      <c r="U27" s="1">
        <f t="shared" si="8"/>
        <v>0</v>
      </c>
      <c r="V27" s="1">
        <f t="shared" si="9"/>
        <v>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" t="e">
        <f>SUM(#REF!,#REF!,#REF!,#REF!,#REF!,#REF!)</f>
        <v>#REF!</v>
      </c>
      <c r="CZ27" s="1" t="e">
        <f>SUM(#REF!,#REF!,#REF!,#REF!,#REF!,#REF!)</f>
        <v>#REF!</v>
      </c>
      <c r="DA27" s="1" t="e">
        <f>CY27-#REF!</f>
        <v>#REF!</v>
      </c>
      <c r="DB27" s="1" t="e">
        <f>CZ27-#REF!</f>
        <v>#REF!</v>
      </c>
    </row>
    <row r="28" spans="1:106" x14ac:dyDescent="0.2">
      <c r="A28" s="15">
        <v>24</v>
      </c>
      <c r="B28" s="16" t="s">
        <v>545</v>
      </c>
      <c r="C28" s="8">
        <v>0</v>
      </c>
      <c r="D28" s="9">
        <v>0</v>
      </c>
      <c r="E28" s="8">
        <v>7004</v>
      </c>
      <c r="F28" s="9">
        <v>172</v>
      </c>
      <c r="G28" s="8">
        <v>0</v>
      </c>
      <c r="H28" s="9">
        <v>2770</v>
      </c>
      <c r="I28" s="8">
        <v>0</v>
      </c>
      <c r="J28" s="9">
        <v>0</v>
      </c>
      <c r="K28" s="8">
        <v>3007</v>
      </c>
      <c r="L28" s="9">
        <v>0</v>
      </c>
      <c r="M28" s="8">
        <v>33171</v>
      </c>
      <c r="N28" s="9">
        <v>82</v>
      </c>
      <c r="O28" s="8">
        <v>43182</v>
      </c>
      <c r="P28" s="12">
        <v>3024</v>
      </c>
      <c r="Q28" s="18"/>
      <c r="R28" s="18"/>
      <c r="S28" s="1">
        <f t="shared" si="6"/>
        <v>43182</v>
      </c>
      <c r="T28" s="1">
        <f t="shared" si="7"/>
        <v>3024</v>
      </c>
      <c r="U28" s="1">
        <f t="shared" si="8"/>
        <v>0</v>
      </c>
      <c r="V28" s="1">
        <f t="shared" si="9"/>
        <v>0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" t="e">
        <f>SUM(#REF!,#REF!,#REF!,#REF!,#REF!,#REF!)</f>
        <v>#REF!</v>
      </c>
      <c r="CZ28" s="1" t="e">
        <f>SUM(#REF!,#REF!,#REF!,#REF!,#REF!,#REF!)</f>
        <v>#REF!</v>
      </c>
      <c r="DA28" s="1" t="e">
        <f>CY28-#REF!</f>
        <v>#REF!</v>
      </c>
      <c r="DB28" s="1" t="e">
        <f>CZ28-#REF!</f>
        <v>#REF!</v>
      </c>
    </row>
    <row r="29" spans="1:106" x14ac:dyDescent="0.2">
      <c r="A29" s="15">
        <v>25</v>
      </c>
      <c r="B29" s="16" t="s">
        <v>546</v>
      </c>
      <c r="C29" s="8">
        <v>0</v>
      </c>
      <c r="D29" s="9">
        <v>0</v>
      </c>
      <c r="E29" s="8">
        <v>946</v>
      </c>
      <c r="F29" s="9">
        <v>17482</v>
      </c>
      <c r="G29" s="8">
        <v>0</v>
      </c>
      <c r="H29" s="9">
        <v>0</v>
      </c>
      <c r="I29" s="8">
        <v>20849</v>
      </c>
      <c r="J29" s="9">
        <v>2026</v>
      </c>
      <c r="K29" s="8">
        <v>0</v>
      </c>
      <c r="L29" s="9">
        <v>0</v>
      </c>
      <c r="M29" s="8">
        <v>4187</v>
      </c>
      <c r="N29" s="9">
        <v>0</v>
      </c>
      <c r="O29" s="8">
        <v>25982</v>
      </c>
      <c r="P29" s="12">
        <v>19508</v>
      </c>
      <c r="Q29" s="18"/>
      <c r="R29" s="18"/>
      <c r="S29" s="1">
        <f t="shared" si="6"/>
        <v>25982</v>
      </c>
      <c r="T29" s="1">
        <f t="shared" si="7"/>
        <v>19508</v>
      </c>
      <c r="U29" s="1">
        <f t="shared" si="8"/>
        <v>0</v>
      </c>
      <c r="V29" s="1">
        <f t="shared" si="9"/>
        <v>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" t="e">
        <f>SUM(#REF!,#REF!,#REF!,#REF!,#REF!,#REF!)</f>
        <v>#REF!</v>
      </c>
      <c r="CZ29" s="1" t="e">
        <f>SUM(#REF!,#REF!,#REF!,#REF!,#REF!,#REF!)</f>
        <v>#REF!</v>
      </c>
      <c r="DA29" s="1" t="e">
        <f>CY29-#REF!</f>
        <v>#REF!</v>
      </c>
      <c r="DB29" s="1" t="e">
        <f>CZ29-#REF!</f>
        <v>#REF!</v>
      </c>
    </row>
    <row r="30" spans="1:106" x14ac:dyDescent="0.2">
      <c r="A30" s="15">
        <v>26</v>
      </c>
      <c r="B30" s="16" t="s">
        <v>4</v>
      </c>
      <c r="C30" s="8">
        <v>5558</v>
      </c>
      <c r="D30" s="9">
        <v>4810</v>
      </c>
      <c r="E30" s="8">
        <v>79</v>
      </c>
      <c r="F30" s="9">
        <v>146</v>
      </c>
      <c r="G30" s="8">
        <v>244</v>
      </c>
      <c r="H30" s="9">
        <v>467</v>
      </c>
      <c r="I30" s="8">
        <v>0</v>
      </c>
      <c r="J30" s="9">
        <v>147</v>
      </c>
      <c r="K30" s="8">
        <v>0</v>
      </c>
      <c r="L30" s="9">
        <v>0</v>
      </c>
      <c r="M30" s="8">
        <v>0</v>
      </c>
      <c r="N30" s="9">
        <v>0</v>
      </c>
      <c r="O30" s="8">
        <v>5881</v>
      </c>
      <c r="P30" s="12">
        <v>5570</v>
      </c>
      <c r="Q30" s="18"/>
      <c r="R30" s="18"/>
      <c r="S30" s="1">
        <f t="shared" si="6"/>
        <v>5881</v>
      </c>
      <c r="T30" s="1">
        <f t="shared" si="7"/>
        <v>5570</v>
      </c>
      <c r="U30" s="1">
        <f t="shared" si="8"/>
        <v>0</v>
      </c>
      <c r="V30" s="1">
        <f t="shared" si="9"/>
        <v>0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" t="e">
        <f>SUM(#REF!,#REF!,#REF!,#REF!,#REF!,#REF!)</f>
        <v>#REF!</v>
      </c>
      <c r="CZ30" s="1" t="e">
        <f>SUM(#REF!,#REF!,#REF!,#REF!,#REF!,#REF!)</f>
        <v>#REF!</v>
      </c>
      <c r="DA30" s="1" t="e">
        <f>CY30-#REF!</f>
        <v>#REF!</v>
      </c>
      <c r="DB30" s="1" t="e">
        <f>CZ30-#REF!</f>
        <v>#REF!</v>
      </c>
    </row>
    <row r="31" spans="1:106" x14ac:dyDescent="0.2">
      <c r="A31" s="15">
        <v>27</v>
      </c>
      <c r="B31" s="16" t="s">
        <v>547</v>
      </c>
      <c r="C31" s="8">
        <v>5937848</v>
      </c>
      <c r="D31" s="9">
        <v>5432928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44412</v>
      </c>
      <c r="L31" s="9">
        <v>0</v>
      </c>
      <c r="M31" s="8">
        <v>121970</v>
      </c>
      <c r="N31" s="9">
        <v>0</v>
      </c>
      <c r="O31" s="8">
        <v>6104230</v>
      </c>
      <c r="P31" s="12">
        <v>5432928</v>
      </c>
      <c r="Q31" s="18"/>
      <c r="R31" s="18"/>
      <c r="S31" s="1">
        <f t="shared" si="6"/>
        <v>6104230</v>
      </c>
      <c r="T31" s="1">
        <f t="shared" si="7"/>
        <v>5432928</v>
      </c>
      <c r="U31" s="1">
        <f t="shared" si="8"/>
        <v>0</v>
      </c>
      <c r="V31" s="1">
        <f t="shared" si="9"/>
        <v>0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" t="e">
        <f>SUM(#REF!,#REF!,#REF!,#REF!,#REF!,#REF!)</f>
        <v>#REF!</v>
      </c>
      <c r="CZ31" s="1" t="e">
        <f>SUM(#REF!,#REF!,#REF!,#REF!,#REF!,#REF!)</f>
        <v>#REF!</v>
      </c>
      <c r="DA31" s="1" t="e">
        <f>CY31-#REF!</f>
        <v>#REF!</v>
      </c>
      <c r="DB31" s="1" t="e">
        <f>CZ31-#REF!</f>
        <v>#REF!</v>
      </c>
    </row>
    <row r="32" spans="1:106" x14ac:dyDescent="0.2">
      <c r="A32" s="15">
        <v>28</v>
      </c>
      <c r="B32" s="16" t="s">
        <v>548</v>
      </c>
      <c r="C32" s="8">
        <v>0</v>
      </c>
      <c r="D32" s="9">
        <v>0</v>
      </c>
      <c r="E32" s="8">
        <v>4428</v>
      </c>
      <c r="F32" s="9">
        <v>29571</v>
      </c>
      <c r="G32" s="8">
        <v>0</v>
      </c>
      <c r="H32" s="9">
        <v>0</v>
      </c>
      <c r="I32" s="8">
        <v>0</v>
      </c>
      <c r="J32" s="9">
        <v>0</v>
      </c>
      <c r="K32" s="8">
        <v>637</v>
      </c>
      <c r="L32" s="9">
        <v>0</v>
      </c>
      <c r="M32" s="8">
        <v>0</v>
      </c>
      <c r="N32" s="9">
        <v>31025</v>
      </c>
      <c r="O32" s="8">
        <v>5065</v>
      </c>
      <c r="P32" s="12">
        <v>60596</v>
      </c>
      <c r="Q32" s="18"/>
      <c r="R32" s="18"/>
      <c r="S32" s="1">
        <f t="shared" si="6"/>
        <v>5065</v>
      </c>
      <c r="T32" s="1">
        <f t="shared" si="7"/>
        <v>60596</v>
      </c>
      <c r="U32" s="1">
        <f t="shared" si="8"/>
        <v>0</v>
      </c>
      <c r="V32" s="1">
        <f t="shared" si="9"/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" t="e">
        <f>SUM(#REF!,#REF!,#REF!,#REF!,#REF!,#REF!)</f>
        <v>#REF!</v>
      </c>
      <c r="CZ32" s="1" t="e">
        <f>SUM(#REF!,#REF!,#REF!,#REF!,#REF!,#REF!)</f>
        <v>#REF!</v>
      </c>
      <c r="DA32" s="1" t="e">
        <f>CY32-#REF!</f>
        <v>#REF!</v>
      </c>
      <c r="DB32" s="1" t="e">
        <f>CZ32-#REF!</f>
        <v>#REF!</v>
      </c>
    </row>
    <row r="33" spans="1:106" x14ac:dyDescent="0.2">
      <c r="A33" s="15">
        <v>29</v>
      </c>
      <c r="B33" s="16" t="s">
        <v>549</v>
      </c>
      <c r="C33" s="8">
        <v>3202436</v>
      </c>
      <c r="D33" s="9">
        <v>2261476</v>
      </c>
      <c r="E33" s="8">
        <v>48091</v>
      </c>
      <c r="F33" s="9">
        <v>52052</v>
      </c>
      <c r="G33" s="8">
        <v>20538</v>
      </c>
      <c r="H33" s="9">
        <v>6815</v>
      </c>
      <c r="I33" s="8">
        <v>0</v>
      </c>
      <c r="J33" s="9">
        <v>0</v>
      </c>
      <c r="K33" s="8">
        <v>10569</v>
      </c>
      <c r="L33" s="9">
        <v>209479</v>
      </c>
      <c r="M33" s="8">
        <v>0</v>
      </c>
      <c r="N33" s="9">
        <v>0</v>
      </c>
      <c r="O33" s="8">
        <v>3281634</v>
      </c>
      <c r="P33" s="12">
        <v>2529822</v>
      </c>
      <c r="Q33" s="18"/>
      <c r="R33" s="18"/>
      <c r="S33" s="1">
        <f t="shared" si="6"/>
        <v>3281634</v>
      </c>
      <c r="T33" s="1">
        <f t="shared" si="7"/>
        <v>2529822</v>
      </c>
      <c r="U33" s="1">
        <f t="shared" si="8"/>
        <v>0</v>
      </c>
      <c r="V33" s="1">
        <f t="shared" si="9"/>
        <v>0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" t="e">
        <f>SUM(#REF!,#REF!,#REF!,#REF!,#REF!,#REF!)</f>
        <v>#REF!</v>
      </c>
      <c r="CZ33" s="1" t="e">
        <f>SUM(#REF!,#REF!,#REF!,#REF!,#REF!,#REF!)</f>
        <v>#REF!</v>
      </c>
      <c r="DA33" s="1" t="e">
        <f>CY33-#REF!</f>
        <v>#REF!</v>
      </c>
      <c r="DB33" s="1" t="e">
        <f>CZ33-#REF!</f>
        <v>#REF!</v>
      </c>
    </row>
    <row r="34" spans="1:106" x14ac:dyDescent="0.2">
      <c r="A34" s="15">
        <v>30</v>
      </c>
      <c r="B34" s="16" t="s">
        <v>550</v>
      </c>
      <c r="C34" s="8">
        <v>0</v>
      </c>
      <c r="D34" s="9">
        <v>0</v>
      </c>
      <c r="E34" s="8">
        <v>281694</v>
      </c>
      <c r="F34" s="9">
        <v>199919</v>
      </c>
      <c r="G34" s="8">
        <v>9347</v>
      </c>
      <c r="H34" s="9">
        <v>73826</v>
      </c>
      <c r="I34" s="8">
        <v>30171</v>
      </c>
      <c r="J34" s="9">
        <v>26925</v>
      </c>
      <c r="K34" s="8">
        <v>1853497</v>
      </c>
      <c r="L34" s="9">
        <v>1973194</v>
      </c>
      <c r="M34" s="8">
        <v>0</v>
      </c>
      <c r="N34" s="9">
        <v>0</v>
      </c>
      <c r="O34" s="8">
        <v>2174709</v>
      </c>
      <c r="P34" s="12">
        <v>2273864</v>
      </c>
      <c r="Q34" s="18"/>
      <c r="R34" s="18"/>
      <c r="S34" s="1">
        <f t="shared" si="6"/>
        <v>2174709</v>
      </c>
      <c r="T34" s="1">
        <f t="shared" si="7"/>
        <v>2273864</v>
      </c>
      <c r="U34" s="1">
        <f t="shared" si="8"/>
        <v>0</v>
      </c>
      <c r="V34" s="1">
        <f t="shared" si="9"/>
        <v>0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" t="e">
        <f>SUM(#REF!,#REF!,#REF!,#REF!,#REF!,#REF!)</f>
        <v>#REF!</v>
      </c>
      <c r="CZ34" s="1" t="e">
        <f>SUM(#REF!,#REF!,#REF!,#REF!,#REF!,#REF!)</f>
        <v>#REF!</v>
      </c>
      <c r="DA34" s="1" t="e">
        <f>CY34-#REF!</f>
        <v>#REF!</v>
      </c>
      <c r="DB34" s="1" t="e">
        <f>CZ34-#REF!</f>
        <v>#REF!</v>
      </c>
    </row>
    <row r="35" spans="1:106" x14ac:dyDescent="0.2">
      <c r="A35" s="15">
        <v>31</v>
      </c>
      <c r="B35" s="16" t="s">
        <v>5</v>
      </c>
      <c r="C35" s="8">
        <v>32642</v>
      </c>
      <c r="D35" s="9">
        <v>0</v>
      </c>
      <c r="E35" s="8">
        <v>0</v>
      </c>
      <c r="F35" s="9">
        <v>3987</v>
      </c>
      <c r="G35" s="8">
        <v>0</v>
      </c>
      <c r="H35" s="9">
        <v>0</v>
      </c>
      <c r="I35" s="8">
        <v>0</v>
      </c>
      <c r="J35" s="9">
        <v>18833</v>
      </c>
      <c r="K35" s="8">
        <v>36062</v>
      </c>
      <c r="L35" s="9">
        <v>74</v>
      </c>
      <c r="M35" s="8">
        <v>0</v>
      </c>
      <c r="N35" s="9">
        <v>0</v>
      </c>
      <c r="O35" s="8">
        <v>68704</v>
      </c>
      <c r="P35" s="12">
        <v>22894</v>
      </c>
      <c r="Q35" s="18"/>
      <c r="R35" s="18"/>
      <c r="S35" s="1">
        <f t="shared" si="6"/>
        <v>68704</v>
      </c>
      <c r="T35" s="1">
        <f t="shared" si="7"/>
        <v>22894</v>
      </c>
      <c r="U35" s="1">
        <f t="shared" si="8"/>
        <v>0</v>
      </c>
      <c r="V35" s="1">
        <f t="shared" si="9"/>
        <v>0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" t="e">
        <f>SUM(#REF!,#REF!,#REF!,#REF!,#REF!,#REF!)</f>
        <v>#REF!</v>
      </c>
      <c r="CZ35" s="1" t="e">
        <f>SUM(#REF!,#REF!,#REF!,#REF!,#REF!,#REF!)</f>
        <v>#REF!</v>
      </c>
      <c r="DA35" s="1" t="e">
        <f>CY35-#REF!</f>
        <v>#REF!</v>
      </c>
      <c r="DB35" s="1" t="e">
        <f>CZ35-#REF!</f>
        <v>#REF!</v>
      </c>
    </row>
    <row r="36" spans="1:106" x14ac:dyDescent="0.2">
      <c r="A36" s="15">
        <v>32</v>
      </c>
      <c r="B36" s="16" t="s">
        <v>551</v>
      </c>
      <c r="C36" s="8">
        <v>1860</v>
      </c>
      <c r="D36" s="9">
        <v>278743</v>
      </c>
      <c r="E36" s="8">
        <v>6732</v>
      </c>
      <c r="F36" s="9">
        <v>2954</v>
      </c>
      <c r="G36" s="8">
        <v>17000</v>
      </c>
      <c r="H36" s="9">
        <v>2333</v>
      </c>
      <c r="I36" s="8">
        <v>17066</v>
      </c>
      <c r="J36" s="9">
        <v>47</v>
      </c>
      <c r="K36" s="8">
        <v>3170</v>
      </c>
      <c r="L36" s="9">
        <v>4871</v>
      </c>
      <c r="M36" s="8">
        <v>0</v>
      </c>
      <c r="N36" s="9">
        <v>0</v>
      </c>
      <c r="O36" s="8">
        <v>45828</v>
      </c>
      <c r="P36" s="12">
        <v>288948</v>
      </c>
      <c r="Q36" s="18"/>
      <c r="R36" s="18"/>
      <c r="S36" s="1">
        <f t="shared" si="6"/>
        <v>45828</v>
      </c>
      <c r="T36" s="1">
        <f t="shared" si="7"/>
        <v>288948</v>
      </c>
      <c r="U36" s="1">
        <f t="shared" si="8"/>
        <v>0</v>
      </c>
      <c r="V36" s="1">
        <f t="shared" si="9"/>
        <v>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" t="e">
        <f>SUM(#REF!,#REF!,#REF!,#REF!,#REF!,#REF!)</f>
        <v>#REF!</v>
      </c>
      <c r="CZ36" s="1" t="e">
        <f>SUM(#REF!,#REF!,#REF!,#REF!,#REF!,#REF!)</f>
        <v>#REF!</v>
      </c>
      <c r="DA36" s="1" t="e">
        <f>CY36-#REF!</f>
        <v>#REF!</v>
      </c>
      <c r="DB36" s="1" t="e">
        <f>CZ36-#REF!</f>
        <v>#REF!</v>
      </c>
    </row>
    <row r="37" spans="1:106" x14ac:dyDescent="0.2">
      <c r="A37" s="15">
        <v>33</v>
      </c>
      <c r="B37" s="16" t="s">
        <v>552</v>
      </c>
      <c r="C37" s="8">
        <v>0</v>
      </c>
      <c r="D37" s="9">
        <v>0</v>
      </c>
      <c r="E37" s="8">
        <v>1349</v>
      </c>
      <c r="F37" s="9">
        <v>1065</v>
      </c>
      <c r="G37" s="8">
        <v>318</v>
      </c>
      <c r="H37" s="9">
        <v>30</v>
      </c>
      <c r="I37" s="8">
        <v>0</v>
      </c>
      <c r="J37" s="9">
        <v>0</v>
      </c>
      <c r="K37" s="8">
        <v>1259</v>
      </c>
      <c r="L37" s="9">
        <v>0</v>
      </c>
      <c r="M37" s="8">
        <v>812</v>
      </c>
      <c r="N37" s="9">
        <v>1431</v>
      </c>
      <c r="O37" s="8">
        <v>3738</v>
      </c>
      <c r="P37" s="12">
        <v>2526</v>
      </c>
      <c r="Q37" s="18"/>
      <c r="R37" s="18"/>
      <c r="S37" s="1">
        <f t="shared" si="6"/>
        <v>3738</v>
      </c>
      <c r="T37" s="1">
        <f t="shared" si="7"/>
        <v>2526</v>
      </c>
      <c r="U37" s="1">
        <f t="shared" si="8"/>
        <v>0</v>
      </c>
      <c r="V37" s="1">
        <f t="shared" si="9"/>
        <v>0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" t="e">
        <f>SUM(#REF!,#REF!,#REF!,#REF!,#REF!,#REF!)</f>
        <v>#REF!</v>
      </c>
      <c r="CZ37" s="1" t="e">
        <f>SUM(#REF!,#REF!,#REF!,#REF!,#REF!,#REF!)</f>
        <v>#REF!</v>
      </c>
      <c r="DA37" s="1" t="e">
        <f>CY37-#REF!</f>
        <v>#REF!</v>
      </c>
      <c r="DB37" s="1" t="e">
        <f>CZ37-#REF!</f>
        <v>#REF!</v>
      </c>
    </row>
    <row r="38" spans="1:106" x14ac:dyDescent="0.2">
      <c r="A38" s="15">
        <v>34</v>
      </c>
      <c r="B38" s="16" t="s">
        <v>553</v>
      </c>
      <c r="C38" s="8">
        <v>0</v>
      </c>
      <c r="D38" s="9">
        <v>0</v>
      </c>
      <c r="E38" s="8">
        <v>18532</v>
      </c>
      <c r="F38" s="9">
        <v>153475</v>
      </c>
      <c r="G38" s="8">
        <v>612758</v>
      </c>
      <c r="H38" s="9">
        <v>426814</v>
      </c>
      <c r="I38" s="8">
        <v>20080</v>
      </c>
      <c r="J38" s="9">
        <v>7142</v>
      </c>
      <c r="K38" s="8">
        <v>5430</v>
      </c>
      <c r="L38" s="9">
        <v>197620</v>
      </c>
      <c r="M38" s="8">
        <v>0</v>
      </c>
      <c r="N38" s="9">
        <v>0</v>
      </c>
      <c r="O38" s="8">
        <v>656800</v>
      </c>
      <c r="P38" s="12">
        <v>785051</v>
      </c>
      <c r="Q38" s="18"/>
      <c r="R38" s="18"/>
      <c r="S38" s="1">
        <f t="shared" si="6"/>
        <v>656800</v>
      </c>
      <c r="T38" s="1">
        <f t="shared" si="7"/>
        <v>785051</v>
      </c>
      <c r="U38" s="1">
        <f t="shared" si="8"/>
        <v>0</v>
      </c>
      <c r="V38" s="1">
        <f t="shared" si="9"/>
        <v>0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" t="e">
        <f>SUM(#REF!,#REF!,#REF!,#REF!,#REF!,#REF!)</f>
        <v>#REF!</v>
      </c>
      <c r="CZ38" s="1" t="e">
        <f>SUM(#REF!,#REF!,#REF!,#REF!,#REF!,#REF!)</f>
        <v>#REF!</v>
      </c>
      <c r="DA38" s="1" t="e">
        <f>CY38-#REF!</f>
        <v>#REF!</v>
      </c>
      <c r="DB38" s="1" t="e">
        <f>CZ38-#REF!</f>
        <v>#REF!</v>
      </c>
    </row>
    <row r="39" spans="1:106" x14ac:dyDescent="0.2">
      <c r="A39" s="15">
        <v>35</v>
      </c>
      <c r="B39" s="16" t="s">
        <v>554</v>
      </c>
      <c r="C39" s="8">
        <v>0</v>
      </c>
      <c r="D39" s="9">
        <v>0</v>
      </c>
      <c r="E39" s="8">
        <v>7616</v>
      </c>
      <c r="F39" s="9">
        <v>20427</v>
      </c>
      <c r="G39" s="8">
        <v>18607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37702</v>
      </c>
      <c r="O39" s="8">
        <v>26223</v>
      </c>
      <c r="P39" s="12">
        <v>58129</v>
      </c>
      <c r="Q39" s="18"/>
      <c r="R39" s="18"/>
      <c r="S39" s="1">
        <f t="shared" si="6"/>
        <v>26223</v>
      </c>
      <c r="T39" s="1">
        <f t="shared" si="7"/>
        <v>58129</v>
      </c>
      <c r="U39" s="1">
        <f t="shared" si="8"/>
        <v>0</v>
      </c>
      <c r="V39" s="1">
        <f t="shared" si="9"/>
        <v>0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" t="e">
        <f>SUM(#REF!,#REF!,#REF!,#REF!,#REF!,#REF!)</f>
        <v>#REF!</v>
      </c>
      <c r="CZ39" s="1" t="e">
        <f>SUM(#REF!,#REF!,#REF!,#REF!,#REF!,#REF!)</f>
        <v>#REF!</v>
      </c>
      <c r="DA39" s="1" t="e">
        <f>CY39-#REF!</f>
        <v>#REF!</v>
      </c>
      <c r="DB39" s="1" t="e">
        <f>CZ39-#REF!</f>
        <v>#REF!</v>
      </c>
    </row>
    <row r="40" spans="1:106" x14ac:dyDescent="0.2">
      <c r="A40" s="15">
        <v>36</v>
      </c>
      <c r="B40" s="16" t="s">
        <v>555</v>
      </c>
      <c r="C40" s="8">
        <v>0</v>
      </c>
      <c r="D40" s="9">
        <v>0</v>
      </c>
      <c r="E40" s="8">
        <v>394</v>
      </c>
      <c r="F40" s="9">
        <v>43</v>
      </c>
      <c r="G40" s="8">
        <v>183</v>
      </c>
      <c r="H40" s="9">
        <v>0</v>
      </c>
      <c r="I40" s="8">
        <v>0</v>
      </c>
      <c r="J40" s="9">
        <v>282</v>
      </c>
      <c r="K40" s="8">
        <v>0</v>
      </c>
      <c r="L40" s="9">
        <v>0</v>
      </c>
      <c r="M40" s="8">
        <v>130</v>
      </c>
      <c r="N40" s="9">
        <v>31</v>
      </c>
      <c r="O40" s="8">
        <v>707</v>
      </c>
      <c r="P40" s="12">
        <v>356</v>
      </c>
      <c r="Q40" s="18"/>
      <c r="R40" s="18"/>
      <c r="S40" s="1">
        <f t="shared" si="6"/>
        <v>707</v>
      </c>
      <c r="T40" s="1">
        <f t="shared" si="7"/>
        <v>356</v>
      </c>
      <c r="U40" s="1">
        <f t="shared" si="8"/>
        <v>0</v>
      </c>
      <c r="V40" s="1">
        <f t="shared" si="9"/>
        <v>0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" t="e">
        <f>SUM(#REF!,#REF!,#REF!,#REF!,#REF!,#REF!)</f>
        <v>#REF!</v>
      </c>
      <c r="CZ40" s="1" t="e">
        <f>SUM(#REF!,#REF!,#REF!,#REF!,#REF!,#REF!)</f>
        <v>#REF!</v>
      </c>
      <c r="DA40" s="1" t="e">
        <f>CY40-#REF!</f>
        <v>#REF!</v>
      </c>
      <c r="DB40" s="1" t="e">
        <f>CZ40-#REF!</f>
        <v>#REF!</v>
      </c>
    </row>
    <row r="41" spans="1:106" x14ac:dyDescent="0.2">
      <c r="A41" s="15">
        <v>37</v>
      </c>
      <c r="B41" s="16" t="s">
        <v>556</v>
      </c>
      <c r="C41" s="8">
        <v>8340338</v>
      </c>
      <c r="D41" s="9">
        <v>9333185</v>
      </c>
      <c r="E41" s="8">
        <v>7239</v>
      </c>
      <c r="F41" s="9">
        <v>0</v>
      </c>
      <c r="G41" s="8">
        <v>1396</v>
      </c>
      <c r="H41" s="9">
        <v>0</v>
      </c>
      <c r="I41" s="8">
        <v>87377</v>
      </c>
      <c r="J41" s="9">
        <v>0</v>
      </c>
      <c r="K41" s="8">
        <v>22680</v>
      </c>
      <c r="L41" s="9">
        <v>5819</v>
      </c>
      <c r="M41" s="8">
        <v>33191</v>
      </c>
      <c r="N41" s="9">
        <v>0</v>
      </c>
      <c r="O41" s="8">
        <v>8492221</v>
      </c>
      <c r="P41" s="12">
        <v>9339004</v>
      </c>
      <c r="Q41" s="18"/>
      <c r="R41" s="18"/>
      <c r="S41" s="1">
        <f t="shared" si="6"/>
        <v>8492221</v>
      </c>
      <c r="T41" s="1">
        <f t="shared" si="7"/>
        <v>9339004</v>
      </c>
      <c r="U41" s="1">
        <f t="shared" si="8"/>
        <v>0</v>
      </c>
      <c r="V41" s="1">
        <f t="shared" si="9"/>
        <v>0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" t="e">
        <f>SUM(#REF!,#REF!,#REF!,#REF!,#REF!,#REF!)</f>
        <v>#REF!</v>
      </c>
      <c r="CZ41" s="1" t="e">
        <f>SUM(#REF!,#REF!,#REF!,#REF!,#REF!,#REF!)</f>
        <v>#REF!</v>
      </c>
      <c r="DA41" s="1" t="e">
        <f>CY41-#REF!</f>
        <v>#REF!</v>
      </c>
      <c r="DB41" s="1" t="e">
        <f>CZ41-#REF!</f>
        <v>#REF!</v>
      </c>
    </row>
    <row r="42" spans="1:106" x14ac:dyDescent="0.2">
      <c r="A42" s="15">
        <v>38</v>
      </c>
      <c r="B42" s="16" t="s">
        <v>557</v>
      </c>
      <c r="C42" s="8">
        <v>0</v>
      </c>
      <c r="D42" s="9">
        <v>0</v>
      </c>
      <c r="E42" s="8">
        <v>55444</v>
      </c>
      <c r="F42" s="9">
        <v>37394</v>
      </c>
      <c r="G42" s="8">
        <v>1726</v>
      </c>
      <c r="H42" s="9">
        <v>72</v>
      </c>
      <c r="I42" s="8">
        <v>20805</v>
      </c>
      <c r="J42" s="9">
        <v>15975</v>
      </c>
      <c r="K42" s="8">
        <v>0</v>
      </c>
      <c r="L42" s="9">
        <v>0</v>
      </c>
      <c r="M42" s="8">
        <v>0</v>
      </c>
      <c r="N42" s="9">
        <v>2733</v>
      </c>
      <c r="O42" s="8">
        <v>77975</v>
      </c>
      <c r="P42" s="12">
        <v>56174</v>
      </c>
      <c r="Q42" s="18"/>
      <c r="R42" s="18"/>
      <c r="S42" s="1">
        <f t="shared" ref="S42:S52" si="10">SUM(C42,E42,G42,I42,K42,M42)</f>
        <v>77975</v>
      </c>
      <c r="T42" s="1">
        <f t="shared" ref="T42:T52" si="11">SUM(D42,F42,H42,J42,L42,N42)</f>
        <v>56174</v>
      </c>
      <c r="U42" s="1">
        <f t="shared" ref="U42:U50" si="12">S42-O42</f>
        <v>0</v>
      </c>
      <c r="V42" s="1">
        <f t="shared" ref="V42:V50" si="13">T42-P42</f>
        <v>0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" t="e">
        <f>SUM(#REF!,#REF!,#REF!,#REF!,#REF!,#REF!)</f>
        <v>#REF!</v>
      </c>
      <c r="CZ42" s="1" t="e">
        <f>SUM(#REF!,#REF!,#REF!,#REF!,#REF!,#REF!)</f>
        <v>#REF!</v>
      </c>
      <c r="DA42" s="1" t="e">
        <f>CY42-#REF!</f>
        <v>#REF!</v>
      </c>
      <c r="DB42" s="1" t="e">
        <f>CZ42-#REF!</f>
        <v>#REF!</v>
      </c>
    </row>
    <row r="43" spans="1:106" x14ac:dyDescent="0.2">
      <c r="A43" s="15">
        <v>39</v>
      </c>
      <c r="B43" s="16" t="s">
        <v>558</v>
      </c>
      <c r="C43" s="8">
        <v>0</v>
      </c>
      <c r="D43" s="9">
        <v>0</v>
      </c>
      <c r="E43" s="8">
        <v>4207</v>
      </c>
      <c r="F43" s="9">
        <v>12323</v>
      </c>
      <c r="G43" s="8">
        <v>0</v>
      </c>
      <c r="H43" s="9">
        <v>0</v>
      </c>
      <c r="I43" s="8">
        <v>0</v>
      </c>
      <c r="J43" s="9">
        <v>4919</v>
      </c>
      <c r="K43" s="8">
        <v>41583</v>
      </c>
      <c r="L43" s="9">
        <v>37132</v>
      </c>
      <c r="M43" s="8">
        <v>0</v>
      </c>
      <c r="N43" s="9">
        <v>0</v>
      </c>
      <c r="O43" s="8">
        <v>45790</v>
      </c>
      <c r="P43" s="12">
        <v>54374</v>
      </c>
      <c r="Q43" s="18"/>
      <c r="R43" s="18"/>
      <c r="S43" s="1">
        <f t="shared" si="10"/>
        <v>45790</v>
      </c>
      <c r="T43" s="1">
        <f t="shared" si="11"/>
        <v>54374</v>
      </c>
      <c r="U43" s="1">
        <f t="shared" si="12"/>
        <v>0</v>
      </c>
      <c r="V43" s="1">
        <f t="shared" si="13"/>
        <v>0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" t="e">
        <f>SUM(#REF!,#REF!,#REF!,#REF!,#REF!,#REF!)</f>
        <v>#REF!</v>
      </c>
      <c r="CZ43" s="1" t="e">
        <f>SUM(#REF!,#REF!,#REF!,#REF!,#REF!,#REF!)</f>
        <v>#REF!</v>
      </c>
      <c r="DA43" s="1" t="e">
        <f>CY43-#REF!</f>
        <v>#REF!</v>
      </c>
      <c r="DB43" s="1" t="e">
        <f>CZ43-#REF!</f>
        <v>#REF!</v>
      </c>
    </row>
    <row r="44" spans="1:106" x14ac:dyDescent="0.2">
      <c r="A44" s="15">
        <v>40</v>
      </c>
      <c r="B44" s="16" t="s">
        <v>559</v>
      </c>
      <c r="C44" s="8">
        <v>365406</v>
      </c>
      <c r="D44" s="9">
        <v>0</v>
      </c>
      <c r="E44" s="8">
        <v>22221</v>
      </c>
      <c r="F44" s="9">
        <v>155888</v>
      </c>
      <c r="G44" s="8">
        <v>0</v>
      </c>
      <c r="H44" s="9">
        <v>15369</v>
      </c>
      <c r="I44" s="8">
        <v>10588</v>
      </c>
      <c r="J44" s="9">
        <v>20101</v>
      </c>
      <c r="K44" s="8">
        <v>64321</v>
      </c>
      <c r="L44" s="9">
        <v>161663</v>
      </c>
      <c r="M44" s="8">
        <v>0</v>
      </c>
      <c r="N44" s="9">
        <v>0</v>
      </c>
      <c r="O44" s="8">
        <v>462536</v>
      </c>
      <c r="P44" s="12">
        <v>353021</v>
      </c>
      <c r="Q44" s="18"/>
      <c r="R44" s="18"/>
      <c r="S44" s="1">
        <f t="shared" si="10"/>
        <v>462536</v>
      </c>
      <c r="T44" s="1">
        <f t="shared" si="11"/>
        <v>353021</v>
      </c>
      <c r="U44" s="1">
        <f t="shared" si="12"/>
        <v>0</v>
      </c>
      <c r="V44" s="1">
        <f t="shared" si="13"/>
        <v>0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" t="e">
        <f>SUM(#REF!,#REF!,#REF!,#REF!,#REF!,#REF!)</f>
        <v>#REF!</v>
      </c>
      <c r="CZ44" s="1" t="e">
        <f>SUM(#REF!,#REF!,#REF!,#REF!,#REF!,#REF!)</f>
        <v>#REF!</v>
      </c>
      <c r="DA44" s="1" t="e">
        <f>CY44-#REF!</f>
        <v>#REF!</v>
      </c>
      <c r="DB44" s="1" t="e">
        <f>CZ44-#REF!</f>
        <v>#REF!</v>
      </c>
    </row>
    <row r="45" spans="1:106" x14ac:dyDescent="0.2">
      <c r="A45" s="15">
        <v>41</v>
      </c>
      <c r="B45" s="16" t="s">
        <v>560</v>
      </c>
      <c r="C45" s="8">
        <v>0</v>
      </c>
      <c r="D45" s="9">
        <v>0</v>
      </c>
      <c r="E45" s="8">
        <v>1336</v>
      </c>
      <c r="F45" s="9">
        <v>1209</v>
      </c>
      <c r="G45" s="8">
        <v>0</v>
      </c>
      <c r="H45" s="9">
        <v>282</v>
      </c>
      <c r="I45" s="8">
        <v>0</v>
      </c>
      <c r="J45" s="9">
        <v>0</v>
      </c>
      <c r="K45" s="8">
        <v>1671</v>
      </c>
      <c r="L45" s="9">
        <v>0</v>
      </c>
      <c r="M45" s="8">
        <v>2209</v>
      </c>
      <c r="N45" s="9">
        <v>39</v>
      </c>
      <c r="O45" s="8">
        <v>5216</v>
      </c>
      <c r="P45" s="12">
        <v>1530</v>
      </c>
      <c r="Q45" s="18"/>
      <c r="R45" s="18"/>
      <c r="S45" s="1">
        <f t="shared" si="10"/>
        <v>5216</v>
      </c>
      <c r="T45" s="1">
        <f t="shared" si="11"/>
        <v>1530</v>
      </c>
      <c r="U45" s="1">
        <f t="shared" si="12"/>
        <v>0</v>
      </c>
      <c r="V45" s="1">
        <f t="shared" si="13"/>
        <v>0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" t="e">
        <f>SUM(#REF!,#REF!,#REF!,#REF!,#REF!,#REF!)</f>
        <v>#REF!</v>
      </c>
      <c r="CZ45" s="1" t="e">
        <f>SUM(#REF!,#REF!,#REF!,#REF!,#REF!,#REF!)</f>
        <v>#REF!</v>
      </c>
      <c r="DA45" s="1" t="e">
        <f>CY45-#REF!</f>
        <v>#REF!</v>
      </c>
      <c r="DB45" s="1" t="e">
        <f>CZ45-#REF!</f>
        <v>#REF!</v>
      </c>
    </row>
    <row r="46" spans="1:106" x14ac:dyDescent="0.2">
      <c r="A46" s="15">
        <v>42</v>
      </c>
      <c r="B46" s="16" t="s">
        <v>561</v>
      </c>
      <c r="C46" s="8">
        <v>0</v>
      </c>
      <c r="D46" s="9">
        <v>0</v>
      </c>
      <c r="E46" s="8">
        <v>0</v>
      </c>
      <c r="F46" s="9">
        <v>151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  <c r="M46" s="8">
        <v>0</v>
      </c>
      <c r="N46" s="9">
        <v>0</v>
      </c>
      <c r="O46" s="8">
        <v>0</v>
      </c>
      <c r="P46" s="12">
        <v>151</v>
      </c>
      <c r="Q46" s="18"/>
      <c r="R46" s="18"/>
      <c r="S46" s="1">
        <f t="shared" si="10"/>
        <v>0</v>
      </c>
      <c r="T46" s="1">
        <f t="shared" si="11"/>
        <v>151</v>
      </c>
      <c r="U46" s="1">
        <f t="shared" si="12"/>
        <v>0</v>
      </c>
      <c r="V46" s="1">
        <f t="shared" si="13"/>
        <v>0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" t="e">
        <f>SUM(#REF!,#REF!,#REF!,#REF!,#REF!,#REF!)</f>
        <v>#REF!</v>
      </c>
      <c r="CZ46" s="1" t="e">
        <f>SUM(#REF!,#REF!,#REF!,#REF!,#REF!,#REF!)</f>
        <v>#REF!</v>
      </c>
      <c r="DA46" s="1" t="e">
        <f>CY46-#REF!</f>
        <v>#REF!</v>
      </c>
      <c r="DB46" s="1" t="e">
        <f>CZ46-#REF!</f>
        <v>#REF!</v>
      </c>
    </row>
    <row r="47" spans="1:106" x14ac:dyDescent="0.2">
      <c r="A47" s="15">
        <v>43</v>
      </c>
      <c r="B47" s="16" t="s">
        <v>562</v>
      </c>
      <c r="C47" s="17">
        <v>0</v>
      </c>
      <c r="D47" s="9">
        <v>3413000</v>
      </c>
      <c r="E47" s="17">
        <v>5105000</v>
      </c>
      <c r="F47" s="9">
        <v>3580000</v>
      </c>
      <c r="G47" s="17">
        <v>0</v>
      </c>
      <c r="H47" s="9">
        <v>0</v>
      </c>
      <c r="I47" s="17">
        <v>0</v>
      </c>
      <c r="J47" s="9">
        <v>154000</v>
      </c>
      <c r="K47" s="17">
        <v>658000</v>
      </c>
      <c r="L47" s="9">
        <v>1051000</v>
      </c>
      <c r="M47" s="17">
        <v>0</v>
      </c>
      <c r="N47" s="9">
        <v>1000</v>
      </c>
      <c r="O47" s="17">
        <v>5763000</v>
      </c>
      <c r="P47" s="12">
        <v>8199000</v>
      </c>
      <c r="Q47" s="18"/>
      <c r="R47" s="18"/>
      <c r="S47" s="1">
        <f t="shared" si="10"/>
        <v>5763000</v>
      </c>
      <c r="T47" s="1">
        <f t="shared" si="11"/>
        <v>8199000</v>
      </c>
      <c r="U47" s="1">
        <f t="shared" si="12"/>
        <v>0</v>
      </c>
      <c r="V47" s="1">
        <f t="shared" si="13"/>
        <v>0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" t="e">
        <f>SUM(#REF!,#REF!,#REF!,#REF!,#REF!,#REF!)</f>
        <v>#REF!</v>
      </c>
      <c r="CZ47" s="1" t="e">
        <f>SUM(#REF!,#REF!,#REF!,#REF!,#REF!,#REF!)</f>
        <v>#REF!</v>
      </c>
      <c r="DA47" s="1" t="e">
        <f>CY47-#REF!</f>
        <v>#REF!</v>
      </c>
      <c r="DB47" s="1" t="e">
        <f>CZ47-#REF!</f>
        <v>#REF!</v>
      </c>
    </row>
    <row r="48" spans="1:106" x14ac:dyDescent="0.2">
      <c r="A48" s="15">
        <v>44</v>
      </c>
      <c r="B48" s="16" t="s">
        <v>563</v>
      </c>
      <c r="C48" s="10">
        <v>0</v>
      </c>
      <c r="D48" s="9">
        <v>0</v>
      </c>
      <c r="E48" s="10">
        <v>3921</v>
      </c>
      <c r="F48" s="9">
        <v>5441</v>
      </c>
      <c r="G48" s="10">
        <v>0</v>
      </c>
      <c r="H48" s="9">
        <v>1210</v>
      </c>
      <c r="I48" s="10">
        <v>0</v>
      </c>
      <c r="J48" s="9">
        <v>0</v>
      </c>
      <c r="K48" s="10">
        <v>333</v>
      </c>
      <c r="L48" s="9">
        <v>16269</v>
      </c>
      <c r="M48" s="10">
        <v>0</v>
      </c>
      <c r="N48" s="9">
        <v>0</v>
      </c>
      <c r="O48" s="10">
        <v>4254</v>
      </c>
      <c r="P48" s="12">
        <v>22920</v>
      </c>
      <c r="Q48" s="18"/>
      <c r="R48" s="18"/>
      <c r="S48" s="1">
        <f t="shared" si="10"/>
        <v>4254</v>
      </c>
      <c r="T48" s="1">
        <f t="shared" si="11"/>
        <v>22920</v>
      </c>
      <c r="U48" s="1">
        <f t="shared" si="12"/>
        <v>0</v>
      </c>
      <c r="V48" s="1">
        <f t="shared" si="13"/>
        <v>0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" t="e">
        <f>SUM(#REF!,#REF!,#REF!,#REF!,#REF!,#REF!)</f>
        <v>#REF!</v>
      </c>
      <c r="CZ48" s="1" t="e">
        <f>SUM(#REF!,#REF!,#REF!,#REF!,#REF!,#REF!)</f>
        <v>#REF!</v>
      </c>
      <c r="DA48" s="1" t="e">
        <f>CY48-#REF!</f>
        <v>#REF!</v>
      </c>
      <c r="DB48" s="1" t="e">
        <f>CZ48-#REF!</f>
        <v>#REF!</v>
      </c>
    </row>
    <row r="49" spans="1:106" x14ac:dyDescent="0.2">
      <c r="A49" s="15">
        <v>45</v>
      </c>
      <c r="B49" s="16" t="s">
        <v>564</v>
      </c>
      <c r="C49" s="10">
        <v>32000</v>
      </c>
      <c r="D49" s="9">
        <v>515000</v>
      </c>
      <c r="E49" s="10">
        <v>32152000</v>
      </c>
      <c r="F49" s="9">
        <v>24531000</v>
      </c>
      <c r="G49" s="10">
        <v>1159000</v>
      </c>
      <c r="H49" s="9">
        <v>282000</v>
      </c>
      <c r="I49" s="10">
        <v>0</v>
      </c>
      <c r="J49" s="9">
        <v>15000</v>
      </c>
      <c r="K49" s="10">
        <v>277000</v>
      </c>
      <c r="L49" s="9">
        <v>43000</v>
      </c>
      <c r="M49" s="10">
        <v>0</v>
      </c>
      <c r="N49" s="9">
        <v>16000</v>
      </c>
      <c r="O49" s="10">
        <v>33620000</v>
      </c>
      <c r="P49" s="12">
        <v>25402000</v>
      </c>
      <c r="Q49" s="18"/>
      <c r="R49" s="18"/>
      <c r="S49" s="1">
        <f t="shared" si="10"/>
        <v>33620000</v>
      </c>
      <c r="T49" s="1">
        <f t="shared" si="11"/>
        <v>25402000</v>
      </c>
      <c r="U49" s="1">
        <f t="shared" si="12"/>
        <v>0</v>
      </c>
      <c r="V49" s="1">
        <f t="shared" si="13"/>
        <v>0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" t="e">
        <f>SUM(#REF!,#REF!,#REF!,#REF!,#REF!,#REF!)</f>
        <v>#REF!</v>
      </c>
      <c r="CZ49" s="1" t="e">
        <f>SUM(#REF!,#REF!,#REF!,#REF!,#REF!,#REF!)</f>
        <v>#REF!</v>
      </c>
      <c r="DA49" s="1" t="e">
        <f>CY49-#REF!</f>
        <v>#REF!</v>
      </c>
      <c r="DB49" s="1" t="e">
        <f>CZ49-#REF!</f>
        <v>#REF!</v>
      </c>
    </row>
    <row r="50" spans="1:106" x14ac:dyDescent="0.2">
      <c r="A50" s="15">
        <v>46</v>
      </c>
      <c r="B50" s="16" t="s">
        <v>565</v>
      </c>
      <c r="C50" s="10">
        <v>2034198</v>
      </c>
      <c r="D50" s="9">
        <v>980092</v>
      </c>
      <c r="E50" s="10">
        <v>69455</v>
      </c>
      <c r="F50" s="9">
        <v>121045</v>
      </c>
      <c r="G50" s="10">
        <v>1748</v>
      </c>
      <c r="H50" s="9">
        <v>16377</v>
      </c>
      <c r="I50" s="10">
        <v>0</v>
      </c>
      <c r="J50" s="9">
        <v>0</v>
      </c>
      <c r="K50" s="10">
        <v>55599</v>
      </c>
      <c r="L50" s="9">
        <v>46704</v>
      </c>
      <c r="M50" s="10">
        <v>0</v>
      </c>
      <c r="N50" s="9">
        <v>0</v>
      </c>
      <c r="O50" s="10">
        <v>2161000</v>
      </c>
      <c r="P50" s="12">
        <v>1164218</v>
      </c>
      <c r="Q50" s="18"/>
      <c r="R50" s="18"/>
      <c r="S50" s="1">
        <f t="shared" si="10"/>
        <v>2161000</v>
      </c>
      <c r="T50" s="1">
        <f t="shared" si="11"/>
        <v>1164218</v>
      </c>
      <c r="U50" s="1">
        <f t="shared" si="12"/>
        <v>0</v>
      </c>
      <c r="V50" s="1">
        <f t="shared" si="13"/>
        <v>0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" t="e">
        <f>SUM(#REF!,#REF!,#REF!,#REF!,#REF!,#REF!)</f>
        <v>#REF!</v>
      </c>
      <c r="CZ50" s="1" t="e">
        <f>SUM(#REF!,#REF!,#REF!,#REF!,#REF!,#REF!)</f>
        <v>#REF!</v>
      </c>
      <c r="DA50" s="1" t="e">
        <f>CY50-#REF!</f>
        <v>#REF!</v>
      </c>
      <c r="DB50" s="1" t="e">
        <f>CZ50-P51</f>
        <v>#REF!</v>
      </c>
    </row>
    <row r="51" spans="1:106" x14ac:dyDescent="0.2">
      <c r="A51" s="30"/>
      <c r="B51" s="31" t="s">
        <v>821</v>
      </c>
      <c r="C51" s="32">
        <v>91537017</v>
      </c>
      <c r="D51" s="33">
        <v>94849397</v>
      </c>
      <c r="E51" s="32">
        <v>40522028</v>
      </c>
      <c r="F51" s="33">
        <v>31655477</v>
      </c>
      <c r="G51" s="32">
        <v>2164506</v>
      </c>
      <c r="H51" s="33">
        <v>1621913</v>
      </c>
      <c r="I51" s="32">
        <v>452716</v>
      </c>
      <c r="J51" s="33">
        <v>1072148</v>
      </c>
      <c r="K51" s="32">
        <v>4066514</v>
      </c>
      <c r="L51" s="33">
        <v>5199393</v>
      </c>
      <c r="M51" s="32">
        <v>427579</v>
      </c>
      <c r="N51" s="33">
        <v>237769</v>
      </c>
      <c r="O51" s="32">
        <v>139170360</v>
      </c>
      <c r="P51" s="34">
        <v>134636097</v>
      </c>
      <c r="Q51" s="18"/>
      <c r="R51" s="18"/>
      <c r="S51" s="1">
        <f t="shared" si="10"/>
        <v>139170360</v>
      </c>
      <c r="T51" s="1">
        <f t="shared" si="11"/>
        <v>134636097</v>
      </c>
      <c r="U51" s="1">
        <f t="shared" ref="U51:V51" si="14">SUM(U5:U50)</f>
        <v>0</v>
      </c>
      <c r="V51" s="1">
        <f t="shared" si="14"/>
        <v>0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Y51" s="1" t="e">
        <f>SUM(#REF!,#REF!,#REF!,#REF!,#REF!,#REF!)</f>
        <v>#REF!</v>
      </c>
      <c r="CZ51" s="1" t="e">
        <f>SUM(#REF!,#REF!,#REF!,#REF!,#REF!,#REF!)</f>
        <v>#REF!</v>
      </c>
      <c r="DA51" s="1" t="e">
        <f>CY51-#REF!</f>
        <v>#REF!</v>
      </c>
    </row>
    <row r="52" spans="1:106" x14ac:dyDescent="0.2">
      <c r="A52" s="3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8"/>
      <c r="R52" s="18"/>
      <c r="S52" s="1">
        <f t="shared" si="10"/>
        <v>0</v>
      </c>
      <c r="T52" s="1">
        <f t="shared" si="11"/>
        <v>0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Y52" s="1">
        <f>SUM(C51,E51,G51,I51,K51,M51)</f>
        <v>139170360</v>
      </c>
      <c r="CZ52" s="1">
        <f>SUM(D51,F51,H51,J51,L51,N51)</f>
        <v>134636097</v>
      </c>
      <c r="DA52" s="1">
        <f>CY52-O51</f>
        <v>0</v>
      </c>
    </row>
    <row r="53" spans="1:106" x14ac:dyDescent="0.2">
      <c r="A53" s="3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8"/>
    </row>
    <row r="54" spans="1:106" x14ac:dyDescent="0.2">
      <c r="A54" s="3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8"/>
    </row>
    <row r="55" spans="1:106" x14ac:dyDescent="0.2">
      <c r="A55" s="3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8"/>
    </row>
    <row r="56" spans="1:106" x14ac:dyDescent="0.2">
      <c r="A56" s="3"/>
      <c r="B56" s="1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8"/>
    </row>
    <row r="57" spans="1:106" x14ac:dyDescent="0.2">
      <c r="A57" s="3"/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8"/>
    </row>
    <row r="58" spans="1:106" x14ac:dyDescent="0.2">
      <c r="A58" s="3"/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8"/>
    </row>
    <row r="59" spans="1:106" x14ac:dyDescent="0.2">
      <c r="A59" s="3"/>
      <c r="B59" s="1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8"/>
    </row>
    <row r="60" spans="1:106" x14ac:dyDescent="0.2">
      <c r="A60" s="3"/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8"/>
    </row>
    <row r="61" spans="1:106" x14ac:dyDescent="0.2">
      <c r="A61" s="3"/>
      <c r="B61" s="1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8"/>
    </row>
    <row r="62" spans="1:106" x14ac:dyDescent="0.2">
      <c r="A62" s="3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8"/>
    </row>
    <row r="63" spans="1:106" x14ac:dyDescent="0.2">
      <c r="A63" s="3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8"/>
    </row>
    <row r="64" spans="1:106" x14ac:dyDescent="0.2">
      <c r="A64" s="3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8"/>
    </row>
    <row r="65" spans="1:17" x14ac:dyDescent="0.2">
      <c r="A65" s="3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8"/>
    </row>
    <row r="66" spans="1:17" x14ac:dyDescent="0.2">
      <c r="A66" s="3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8"/>
    </row>
    <row r="67" spans="1:17" x14ac:dyDescent="0.2">
      <c r="A67" s="3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8"/>
    </row>
    <row r="68" spans="1:17" x14ac:dyDescent="0.2">
      <c r="A68" s="3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8"/>
    </row>
    <row r="69" spans="1:17" x14ac:dyDescent="0.2">
      <c r="A69" s="3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8"/>
    </row>
    <row r="70" spans="1:17" x14ac:dyDescent="0.2">
      <c r="A70" s="3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8"/>
    </row>
    <row r="71" spans="1:17" x14ac:dyDescent="0.2">
      <c r="A71" s="3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8"/>
    </row>
    <row r="72" spans="1:17" x14ac:dyDescent="0.2">
      <c r="A72" s="3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8"/>
    </row>
    <row r="73" spans="1:17" x14ac:dyDescent="0.2">
      <c r="A73" s="3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8"/>
    </row>
    <row r="74" spans="1:17" x14ac:dyDescent="0.2">
      <c r="A74" s="3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8"/>
    </row>
    <row r="75" spans="1:17" x14ac:dyDescent="0.2">
      <c r="A75" s="3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8"/>
    </row>
    <row r="76" spans="1:17" x14ac:dyDescent="0.2">
      <c r="A76" s="3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8"/>
    </row>
    <row r="77" spans="1:17" x14ac:dyDescent="0.2">
      <c r="A77" s="3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8"/>
    </row>
    <row r="78" spans="1:17" x14ac:dyDescent="0.2">
      <c r="A78" s="3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8"/>
    </row>
    <row r="79" spans="1:17" x14ac:dyDescent="0.2">
      <c r="A79" s="3"/>
      <c r="B79" s="1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8"/>
    </row>
    <row r="80" spans="1:17" x14ac:dyDescent="0.2">
      <c r="A80" s="3"/>
      <c r="B80" s="1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8"/>
    </row>
    <row r="81" spans="1:17" x14ac:dyDescent="0.2">
      <c r="A81" s="3"/>
      <c r="B81" s="1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8"/>
    </row>
    <row r="82" spans="1:17" x14ac:dyDescent="0.2">
      <c r="A82" s="3"/>
      <c r="B82" s="1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8"/>
    </row>
    <row r="83" spans="1:17" x14ac:dyDescent="0.2">
      <c r="A83" s="3"/>
      <c r="B83" s="1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8"/>
    </row>
    <row r="84" spans="1:17" x14ac:dyDescent="0.2">
      <c r="A84" s="3"/>
      <c r="B84" s="1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8"/>
    </row>
    <row r="85" spans="1:17" x14ac:dyDescent="0.2">
      <c r="A85" s="3"/>
      <c r="B85" s="1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8"/>
    </row>
    <row r="86" spans="1:17" x14ac:dyDescent="0.2">
      <c r="A86" s="3"/>
      <c r="B86" s="1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8"/>
    </row>
    <row r="87" spans="1:17" x14ac:dyDescent="0.2">
      <c r="A87" s="3"/>
      <c r="B87" s="1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8"/>
    </row>
    <row r="88" spans="1:17" x14ac:dyDescent="0.2">
      <c r="A88" s="3"/>
      <c r="B88" s="1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8"/>
    </row>
    <row r="89" spans="1:17" x14ac:dyDescent="0.2">
      <c r="A89" s="3"/>
      <c r="B89" s="1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8"/>
    </row>
    <row r="90" spans="1:17" x14ac:dyDescent="0.2">
      <c r="A90" s="3"/>
      <c r="B90" s="1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8"/>
    </row>
    <row r="91" spans="1:17" x14ac:dyDescent="0.2">
      <c r="A91" s="3"/>
      <c r="B91" s="1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8"/>
    </row>
    <row r="92" spans="1:17" x14ac:dyDescent="0.2">
      <c r="A92" s="3"/>
      <c r="B92" s="1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8"/>
    </row>
    <row r="93" spans="1:17" x14ac:dyDescent="0.2">
      <c r="A93" s="3"/>
      <c r="B93" s="1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8"/>
    </row>
    <row r="94" spans="1:17" x14ac:dyDescent="0.2">
      <c r="A94" s="3"/>
      <c r="B94" s="1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8"/>
    </row>
    <row r="95" spans="1:17" x14ac:dyDescent="0.2">
      <c r="A95" s="3"/>
      <c r="B95" s="4"/>
    </row>
    <row r="96" spans="1:17" x14ac:dyDescent="0.2">
      <c r="A96" s="3"/>
      <c r="B96" s="4"/>
    </row>
    <row r="97" spans="1:2" x14ac:dyDescent="0.2">
      <c r="A97" s="3"/>
      <c r="B97" s="4"/>
    </row>
    <row r="98" spans="1:2" x14ac:dyDescent="0.2">
      <c r="A98" s="3"/>
      <c r="B98" s="4"/>
    </row>
    <row r="99" spans="1:2" x14ac:dyDescent="0.2">
      <c r="A99" s="3"/>
      <c r="B99" s="4"/>
    </row>
    <row r="100" spans="1:2" x14ac:dyDescent="0.2">
      <c r="A100" s="3"/>
      <c r="B100" s="4"/>
    </row>
    <row r="101" spans="1:2" x14ac:dyDescent="0.2">
      <c r="A101" s="3"/>
      <c r="B101" s="4"/>
    </row>
    <row r="102" spans="1:2" x14ac:dyDescent="0.2">
      <c r="A102" s="3"/>
      <c r="B102" s="4"/>
    </row>
    <row r="103" spans="1:2" x14ac:dyDescent="0.2">
      <c r="A103" s="3"/>
      <c r="B103" s="4"/>
    </row>
    <row r="104" spans="1:2" x14ac:dyDescent="0.2">
      <c r="A104" s="3"/>
      <c r="B104" s="4"/>
    </row>
    <row r="105" spans="1:2" x14ac:dyDescent="0.2">
      <c r="A105" s="3"/>
      <c r="B105" s="4"/>
    </row>
    <row r="106" spans="1:2" x14ac:dyDescent="0.2">
      <c r="A106" s="3"/>
      <c r="B106" s="4"/>
    </row>
    <row r="107" spans="1:2" x14ac:dyDescent="0.2">
      <c r="A107" s="3"/>
      <c r="B107" s="4"/>
    </row>
    <row r="108" spans="1:2" x14ac:dyDescent="0.2">
      <c r="A108" s="3"/>
      <c r="B108" s="4"/>
    </row>
    <row r="109" spans="1:2" x14ac:dyDescent="0.2">
      <c r="A109" s="3"/>
      <c r="B109" s="4"/>
    </row>
    <row r="110" spans="1:2" x14ac:dyDescent="0.2">
      <c r="A110" s="3"/>
      <c r="B110" s="4"/>
    </row>
    <row r="111" spans="1:2" x14ac:dyDescent="0.2">
      <c r="A111" s="3"/>
      <c r="B111" s="4"/>
    </row>
    <row r="112" spans="1:2" x14ac:dyDescent="0.2">
      <c r="A112" s="3"/>
      <c r="B112" s="4"/>
    </row>
    <row r="113" spans="1:2" x14ac:dyDescent="0.2">
      <c r="A113" s="3"/>
      <c r="B113" s="4"/>
    </row>
    <row r="114" spans="1:2" x14ac:dyDescent="0.2">
      <c r="A114" s="3"/>
      <c r="B114" s="4"/>
    </row>
    <row r="115" spans="1:2" x14ac:dyDescent="0.2">
      <c r="A115" s="3"/>
      <c r="B115" s="4"/>
    </row>
    <row r="116" spans="1:2" x14ac:dyDescent="0.2">
      <c r="A116" s="3"/>
      <c r="B116" s="4"/>
    </row>
    <row r="117" spans="1:2" x14ac:dyDescent="0.2">
      <c r="A117" s="3"/>
      <c r="B117" s="4"/>
    </row>
    <row r="118" spans="1:2" x14ac:dyDescent="0.2">
      <c r="A118" s="3"/>
      <c r="B118" s="4"/>
    </row>
    <row r="119" spans="1:2" x14ac:dyDescent="0.2">
      <c r="A119" s="3"/>
      <c r="B119" s="4"/>
    </row>
    <row r="120" spans="1:2" x14ac:dyDescent="0.2">
      <c r="A120" s="3"/>
      <c r="B120" s="4"/>
    </row>
    <row r="121" spans="1:2" x14ac:dyDescent="0.2">
      <c r="A121" s="3"/>
      <c r="B121" s="4"/>
    </row>
    <row r="122" spans="1:2" x14ac:dyDescent="0.2">
      <c r="A122" s="3"/>
      <c r="B122" s="4"/>
    </row>
    <row r="123" spans="1:2" x14ac:dyDescent="0.2">
      <c r="A123" s="3"/>
      <c r="B123" s="4"/>
    </row>
    <row r="124" spans="1:2" x14ac:dyDescent="0.2">
      <c r="A124" s="3"/>
      <c r="B124" s="4"/>
    </row>
    <row r="125" spans="1:2" x14ac:dyDescent="0.2">
      <c r="A125" s="3"/>
      <c r="B125" s="4"/>
    </row>
    <row r="126" spans="1:2" x14ac:dyDescent="0.2">
      <c r="A126" s="3"/>
      <c r="B126" s="4"/>
    </row>
    <row r="127" spans="1:2" x14ac:dyDescent="0.2">
      <c r="A127" s="3"/>
      <c r="B127" s="4"/>
    </row>
    <row r="128" spans="1:2" x14ac:dyDescent="0.2">
      <c r="A128" s="3"/>
      <c r="B128" s="4"/>
    </row>
    <row r="129" spans="1:2" x14ac:dyDescent="0.2">
      <c r="A129" s="3"/>
      <c r="B129" s="4"/>
    </row>
    <row r="130" spans="1:2" x14ac:dyDescent="0.2">
      <c r="A130" s="3"/>
      <c r="B130" s="4"/>
    </row>
    <row r="131" spans="1:2" x14ac:dyDescent="0.2">
      <c r="A131" s="3"/>
      <c r="B131" s="4"/>
    </row>
    <row r="132" spans="1:2" x14ac:dyDescent="0.2">
      <c r="A132" s="3"/>
      <c r="B132" s="4"/>
    </row>
    <row r="133" spans="1:2" x14ac:dyDescent="0.2">
      <c r="A133" s="3"/>
      <c r="B133" s="4"/>
    </row>
    <row r="134" spans="1:2" x14ac:dyDescent="0.2">
      <c r="A134" s="3"/>
      <c r="B134" s="4"/>
    </row>
    <row r="135" spans="1:2" x14ac:dyDescent="0.2">
      <c r="A135" s="3"/>
      <c r="B135" s="4"/>
    </row>
    <row r="136" spans="1:2" x14ac:dyDescent="0.2">
      <c r="A136" s="3"/>
      <c r="B136" s="4"/>
    </row>
    <row r="137" spans="1:2" x14ac:dyDescent="0.2">
      <c r="A137" s="3"/>
      <c r="B137" s="4"/>
    </row>
    <row r="138" spans="1:2" x14ac:dyDescent="0.2">
      <c r="A138" s="3"/>
      <c r="B138" s="4"/>
    </row>
    <row r="139" spans="1:2" x14ac:dyDescent="0.2">
      <c r="A139" s="3"/>
      <c r="B139" s="4"/>
    </row>
    <row r="140" spans="1:2" x14ac:dyDescent="0.2">
      <c r="A140" s="3"/>
      <c r="B140" s="4"/>
    </row>
    <row r="141" spans="1:2" x14ac:dyDescent="0.2">
      <c r="A141" s="3"/>
      <c r="B141" s="4"/>
    </row>
    <row r="142" spans="1:2" x14ac:dyDescent="0.2">
      <c r="A142" s="3"/>
      <c r="B142" s="4"/>
    </row>
    <row r="143" spans="1:2" x14ac:dyDescent="0.2">
      <c r="A143" s="3"/>
      <c r="B143" s="4"/>
    </row>
    <row r="144" spans="1:2" x14ac:dyDescent="0.2">
      <c r="A144" s="3"/>
      <c r="B144" s="4"/>
    </row>
    <row r="145" spans="1:2" x14ac:dyDescent="0.2">
      <c r="A145" s="3"/>
      <c r="B145" s="4"/>
    </row>
    <row r="146" spans="1:2" x14ac:dyDescent="0.2">
      <c r="A146" s="3"/>
      <c r="B146" s="4"/>
    </row>
    <row r="147" spans="1:2" x14ac:dyDescent="0.2">
      <c r="A147" s="3"/>
      <c r="B147" s="4"/>
    </row>
    <row r="148" spans="1:2" x14ac:dyDescent="0.2">
      <c r="A148" s="3"/>
      <c r="B148" s="4"/>
    </row>
    <row r="149" spans="1:2" x14ac:dyDescent="0.2">
      <c r="A149" s="3"/>
      <c r="B149" s="4"/>
    </row>
    <row r="150" spans="1:2" x14ac:dyDescent="0.2">
      <c r="A150" s="3"/>
      <c r="B150" s="4"/>
    </row>
    <row r="151" spans="1:2" x14ac:dyDescent="0.2">
      <c r="A151" s="3"/>
      <c r="B151" s="4"/>
    </row>
    <row r="152" spans="1:2" x14ac:dyDescent="0.2">
      <c r="A152" s="3"/>
      <c r="B152" s="4"/>
    </row>
    <row r="153" spans="1:2" x14ac:dyDescent="0.2">
      <c r="A153" s="3"/>
      <c r="B153" s="4"/>
    </row>
    <row r="154" spans="1:2" x14ac:dyDescent="0.2">
      <c r="A154" s="3"/>
      <c r="B154" s="4"/>
    </row>
    <row r="155" spans="1:2" x14ac:dyDescent="0.2">
      <c r="A155" s="3"/>
      <c r="B155" s="4"/>
    </row>
    <row r="156" spans="1:2" x14ac:dyDescent="0.2">
      <c r="A156" s="3"/>
      <c r="B156" s="4"/>
    </row>
    <row r="157" spans="1:2" x14ac:dyDescent="0.2">
      <c r="A157" s="3"/>
      <c r="B157" s="4"/>
    </row>
    <row r="158" spans="1:2" x14ac:dyDescent="0.2">
      <c r="A158" s="3"/>
      <c r="B158" s="4"/>
    </row>
    <row r="159" spans="1:2" x14ac:dyDescent="0.2">
      <c r="A159" s="3"/>
      <c r="B159" s="4"/>
    </row>
    <row r="160" spans="1:2" x14ac:dyDescent="0.2">
      <c r="A160" s="3"/>
      <c r="B160" s="4"/>
    </row>
    <row r="161" spans="1:2" x14ac:dyDescent="0.2">
      <c r="A161" s="3"/>
      <c r="B161" s="4"/>
    </row>
    <row r="162" spans="1:2" x14ac:dyDescent="0.2">
      <c r="A162" s="3"/>
      <c r="B162" s="4"/>
    </row>
    <row r="163" spans="1:2" x14ac:dyDescent="0.2">
      <c r="A163" s="3"/>
      <c r="B163" s="4"/>
    </row>
    <row r="164" spans="1:2" x14ac:dyDescent="0.2">
      <c r="A164" s="3"/>
      <c r="B164" s="4"/>
    </row>
    <row r="165" spans="1:2" x14ac:dyDescent="0.2">
      <c r="A165" s="3"/>
      <c r="B165" s="4"/>
    </row>
    <row r="166" spans="1:2" x14ac:dyDescent="0.2">
      <c r="A166" s="3"/>
      <c r="B166" s="4"/>
    </row>
    <row r="167" spans="1:2" x14ac:dyDescent="0.2">
      <c r="A167" s="3"/>
      <c r="B167" s="4"/>
    </row>
    <row r="168" spans="1:2" x14ac:dyDescent="0.2">
      <c r="A168" s="3"/>
      <c r="B168" s="4"/>
    </row>
    <row r="169" spans="1:2" x14ac:dyDescent="0.2">
      <c r="A169" s="3"/>
      <c r="B169" s="4"/>
    </row>
    <row r="170" spans="1:2" x14ac:dyDescent="0.2">
      <c r="A170" s="3"/>
      <c r="B170" s="4"/>
    </row>
    <row r="171" spans="1:2" x14ac:dyDescent="0.2">
      <c r="A171" s="3"/>
      <c r="B171" s="4"/>
    </row>
    <row r="172" spans="1:2" x14ac:dyDescent="0.2">
      <c r="A172" s="3"/>
      <c r="B172" s="4"/>
    </row>
    <row r="173" spans="1:2" x14ac:dyDescent="0.2">
      <c r="A173" s="3"/>
      <c r="B173" s="4"/>
    </row>
    <row r="174" spans="1:2" x14ac:dyDescent="0.2">
      <c r="A174" s="3"/>
      <c r="B174" s="4"/>
    </row>
    <row r="175" spans="1:2" x14ac:dyDescent="0.2">
      <c r="A175" s="3"/>
      <c r="B175" s="4"/>
    </row>
    <row r="176" spans="1:2" x14ac:dyDescent="0.2">
      <c r="A176" s="3"/>
      <c r="B176" s="4"/>
    </row>
    <row r="177" spans="1:2" x14ac:dyDescent="0.2">
      <c r="A177" s="3"/>
      <c r="B177" s="4"/>
    </row>
    <row r="178" spans="1:2" x14ac:dyDescent="0.2">
      <c r="A178" s="3"/>
      <c r="B178" s="4"/>
    </row>
    <row r="179" spans="1:2" x14ac:dyDescent="0.2">
      <c r="A179" s="3"/>
      <c r="B179" s="4"/>
    </row>
    <row r="180" spans="1:2" x14ac:dyDescent="0.2">
      <c r="A180" s="3"/>
      <c r="B180" s="4"/>
    </row>
    <row r="181" spans="1:2" x14ac:dyDescent="0.2">
      <c r="A181" s="3"/>
      <c r="B181" s="4"/>
    </row>
    <row r="182" spans="1:2" x14ac:dyDescent="0.2">
      <c r="A182" s="3"/>
      <c r="B182" s="4"/>
    </row>
    <row r="183" spans="1:2" x14ac:dyDescent="0.2">
      <c r="A183" s="3"/>
      <c r="B183" s="4"/>
    </row>
    <row r="184" spans="1:2" x14ac:dyDescent="0.2">
      <c r="A184" s="3"/>
      <c r="B184" s="4"/>
    </row>
    <row r="185" spans="1:2" x14ac:dyDescent="0.2">
      <c r="A185" s="3"/>
      <c r="B185" s="4"/>
    </row>
    <row r="186" spans="1:2" x14ac:dyDescent="0.2">
      <c r="A186" s="3"/>
      <c r="B186" s="4"/>
    </row>
    <row r="187" spans="1:2" x14ac:dyDescent="0.2">
      <c r="A187" s="3"/>
      <c r="B187" s="4"/>
    </row>
    <row r="188" spans="1:2" x14ac:dyDescent="0.2">
      <c r="A188" s="3"/>
      <c r="B188" s="4"/>
    </row>
    <row r="189" spans="1:2" x14ac:dyDescent="0.2">
      <c r="A189" s="3"/>
      <c r="B189" s="4"/>
    </row>
    <row r="190" spans="1:2" x14ac:dyDescent="0.2">
      <c r="A190" s="3"/>
      <c r="B190" s="4"/>
    </row>
    <row r="191" spans="1:2" x14ac:dyDescent="0.2">
      <c r="A191" s="3"/>
      <c r="B191" s="4"/>
    </row>
    <row r="192" spans="1:2" x14ac:dyDescent="0.2">
      <c r="A192" s="3"/>
      <c r="B192" s="4"/>
    </row>
    <row r="193" spans="1:2" x14ac:dyDescent="0.2">
      <c r="A193" s="3"/>
      <c r="B193" s="4"/>
    </row>
    <row r="194" spans="1:2" x14ac:dyDescent="0.2">
      <c r="A194" s="3"/>
      <c r="B194" s="4"/>
    </row>
    <row r="195" spans="1:2" x14ac:dyDescent="0.2">
      <c r="A195" s="3"/>
      <c r="B195" s="4"/>
    </row>
    <row r="196" spans="1:2" x14ac:dyDescent="0.2">
      <c r="A196" s="3"/>
      <c r="B196" s="4"/>
    </row>
    <row r="197" spans="1:2" x14ac:dyDescent="0.2">
      <c r="A197" s="3"/>
      <c r="B197" s="4"/>
    </row>
    <row r="198" spans="1:2" x14ac:dyDescent="0.2">
      <c r="A198" s="3"/>
      <c r="B198" s="4"/>
    </row>
    <row r="199" spans="1:2" x14ac:dyDescent="0.2">
      <c r="A199" s="3"/>
      <c r="B199" s="4"/>
    </row>
    <row r="200" spans="1:2" x14ac:dyDescent="0.2">
      <c r="A200" s="3"/>
      <c r="B200" s="4"/>
    </row>
    <row r="201" spans="1:2" x14ac:dyDescent="0.2">
      <c r="A201" s="3"/>
      <c r="B201" s="4"/>
    </row>
    <row r="202" spans="1:2" x14ac:dyDescent="0.2">
      <c r="A202" s="3"/>
      <c r="B202" s="4"/>
    </row>
    <row r="203" spans="1:2" x14ac:dyDescent="0.2">
      <c r="A203" s="3"/>
      <c r="B203" s="4"/>
    </row>
    <row r="204" spans="1:2" x14ac:dyDescent="0.2">
      <c r="A204" s="3"/>
      <c r="B204" s="4"/>
    </row>
    <row r="205" spans="1:2" x14ac:dyDescent="0.2">
      <c r="A205" s="3"/>
      <c r="B205" s="4"/>
    </row>
    <row r="206" spans="1:2" x14ac:dyDescent="0.2">
      <c r="A206" s="3"/>
      <c r="B206" s="4"/>
    </row>
    <row r="207" spans="1:2" x14ac:dyDescent="0.2">
      <c r="A207" s="3"/>
      <c r="B207" s="4"/>
    </row>
    <row r="208" spans="1:2" x14ac:dyDescent="0.2">
      <c r="A208" s="3"/>
      <c r="B208" s="4"/>
    </row>
    <row r="209" spans="1:2" x14ac:dyDescent="0.2">
      <c r="A209" s="3"/>
      <c r="B209" s="4"/>
    </row>
    <row r="210" spans="1:2" x14ac:dyDescent="0.2">
      <c r="A210" s="3"/>
      <c r="B210" s="4"/>
    </row>
    <row r="211" spans="1:2" x14ac:dyDescent="0.2">
      <c r="A211" s="3"/>
      <c r="B211" s="4"/>
    </row>
    <row r="212" spans="1:2" x14ac:dyDescent="0.2">
      <c r="A212" s="3"/>
      <c r="B212" s="4"/>
    </row>
    <row r="213" spans="1:2" x14ac:dyDescent="0.2">
      <c r="A213" s="3"/>
      <c r="B213" s="4"/>
    </row>
    <row r="214" spans="1:2" x14ac:dyDescent="0.2">
      <c r="A214" s="3"/>
      <c r="B214" s="4"/>
    </row>
    <row r="215" spans="1:2" x14ac:dyDescent="0.2">
      <c r="A215" s="3"/>
      <c r="B215" s="4"/>
    </row>
    <row r="216" spans="1:2" x14ac:dyDescent="0.2">
      <c r="A216" s="3"/>
      <c r="B216" s="4"/>
    </row>
    <row r="217" spans="1:2" x14ac:dyDescent="0.2">
      <c r="A217" s="3"/>
      <c r="B217" s="4"/>
    </row>
    <row r="218" spans="1:2" x14ac:dyDescent="0.2">
      <c r="A218" s="3"/>
      <c r="B218" s="4"/>
    </row>
    <row r="219" spans="1:2" x14ac:dyDescent="0.2">
      <c r="A219" s="3"/>
      <c r="B219" s="4"/>
    </row>
    <row r="220" spans="1:2" x14ac:dyDescent="0.2">
      <c r="A220" s="3"/>
      <c r="B220" s="4"/>
    </row>
    <row r="221" spans="1:2" x14ac:dyDescent="0.2">
      <c r="A221" s="3"/>
      <c r="B221" s="4"/>
    </row>
    <row r="222" spans="1:2" x14ac:dyDescent="0.2">
      <c r="A222" s="3"/>
      <c r="B222" s="4"/>
    </row>
    <row r="223" spans="1:2" x14ac:dyDescent="0.2">
      <c r="A223" s="3"/>
      <c r="B223" s="4"/>
    </row>
    <row r="224" spans="1:2" x14ac:dyDescent="0.2">
      <c r="A224" s="3"/>
      <c r="B224" s="4"/>
    </row>
    <row r="225" spans="1:2" x14ac:dyDescent="0.2">
      <c r="A225" s="3"/>
      <c r="B225" s="4"/>
    </row>
    <row r="226" spans="1:2" x14ac:dyDescent="0.2">
      <c r="A226" s="3"/>
      <c r="B226" s="4"/>
    </row>
    <row r="227" spans="1:2" x14ac:dyDescent="0.2">
      <c r="A227" s="3"/>
      <c r="B227" s="4"/>
    </row>
    <row r="228" spans="1:2" x14ac:dyDescent="0.2">
      <c r="A228" s="3"/>
      <c r="B228" s="4"/>
    </row>
    <row r="229" spans="1:2" x14ac:dyDescent="0.2">
      <c r="A229" s="3"/>
      <c r="B229" s="4"/>
    </row>
    <row r="230" spans="1:2" x14ac:dyDescent="0.2">
      <c r="A230" s="3"/>
      <c r="B230" s="4"/>
    </row>
    <row r="231" spans="1:2" x14ac:dyDescent="0.2">
      <c r="A231" s="3"/>
      <c r="B231" s="4"/>
    </row>
    <row r="232" spans="1:2" x14ac:dyDescent="0.2">
      <c r="A232" s="3"/>
      <c r="B232" s="4"/>
    </row>
    <row r="233" spans="1:2" x14ac:dyDescent="0.2">
      <c r="A233" s="3"/>
      <c r="B233" s="4"/>
    </row>
    <row r="234" spans="1:2" x14ac:dyDescent="0.2">
      <c r="A234" s="3"/>
      <c r="B234" s="4"/>
    </row>
    <row r="235" spans="1:2" x14ac:dyDescent="0.2">
      <c r="A235" s="3"/>
      <c r="B235" s="4"/>
    </row>
    <row r="236" spans="1:2" x14ac:dyDescent="0.2">
      <c r="A236" s="3"/>
      <c r="B236" s="4"/>
    </row>
    <row r="237" spans="1:2" x14ac:dyDescent="0.2">
      <c r="A237" s="3"/>
      <c r="B237" s="4"/>
    </row>
    <row r="238" spans="1:2" x14ac:dyDescent="0.2">
      <c r="A238" s="3"/>
      <c r="B238" s="4"/>
    </row>
    <row r="239" spans="1:2" x14ac:dyDescent="0.2">
      <c r="A239" s="3"/>
      <c r="B239" s="4"/>
    </row>
    <row r="240" spans="1:2" x14ac:dyDescent="0.2">
      <c r="A240" s="3"/>
      <c r="B240" s="4"/>
    </row>
    <row r="241" spans="1:2" x14ac:dyDescent="0.2">
      <c r="A241" s="3"/>
      <c r="B241" s="4"/>
    </row>
    <row r="242" spans="1:2" x14ac:dyDescent="0.2">
      <c r="A242" s="3"/>
      <c r="B242" s="4"/>
    </row>
    <row r="243" spans="1:2" x14ac:dyDescent="0.2">
      <c r="A243" s="3"/>
      <c r="B243" s="4"/>
    </row>
    <row r="244" spans="1:2" x14ac:dyDescent="0.2">
      <c r="A244" s="3"/>
      <c r="B244" s="4"/>
    </row>
    <row r="245" spans="1:2" x14ac:dyDescent="0.2">
      <c r="A245" s="3"/>
      <c r="B245" s="4"/>
    </row>
    <row r="246" spans="1:2" x14ac:dyDescent="0.2">
      <c r="A246" s="3"/>
      <c r="B246" s="4"/>
    </row>
    <row r="247" spans="1:2" x14ac:dyDescent="0.2">
      <c r="A247" s="3"/>
      <c r="B247" s="4"/>
    </row>
    <row r="248" spans="1:2" x14ac:dyDescent="0.2">
      <c r="A248" s="3"/>
      <c r="B248" s="4"/>
    </row>
    <row r="249" spans="1:2" x14ac:dyDescent="0.2">
      <c r="A249" s="3"/>
      <c r="B249" s="4"/>
    </row>
    <row r="250" spans="1:2" x14ac:dyDescent="0.2">
      <c r="A250" s="3"/>
      <c r="B250" s="4"/>
    </row>
    <row r="251" spans="1:2" x14ac:dyDescent="0.2">
      <c r="A251" s="3"/>
      <c r="B251" s="4"/>
    </row>
    <row r="252" spans="1:2" x14ac:dyDescent="0.2">
      <c r="A252" s="3"/>
      <c r="B252" s="4"/>
    </row>
    <row r="253" spans="1:2" x14ac:dyDescent="0.2">
      <c r="A253" s="3"/>
      <c r="B253" s="4"/>
    </row>
    <row r="254" spans="1:2" x14ac:dyDescent="0.2">
      <c r="A254" s="3"/>
      <c r="B254" s="4"/>
    </row>
    <row r="255" spans="1:2" x14ac:dyDescent="0.2">
      <c r="A255" s="3"/>
      <c r="B255" s="4"/>
    </row>
    <row r="256" spans="1:2" x14ac:dyDescent="0.2">
      <c r="A256" s="3"/>
      <c r="B256" s="4"/>
    </row>
    <row r="257" spans="1:2" x14ac:dyDescent="0.2">
      <c r="A257" s="3"/>
      <c r="B257" s="4"/>
    </row>
    <row r="258" spans="1:2" x14ac:dyDescent="0.2">
      <c r="A258" s="3"/>
      <c r="B258" s="4"/>
    </row>
    <row r="259" spans="1:2" x14ac:dyDescent="0.2">
      <c r="A259" s="3"/>
      <c r="B259" s="4"/>
    </row>
    <row r="260" spans="1:2" x14ac:dyDescent="0.2">
      <c r="A260" s="3"/>
      <c r="B260" s="4"/>
    </row>
    <row r="261" spans="1:2" x14ac:dyDescent="0.2">
      <c r="A261" s="3"/>
      <c r="B261" s="4"/>
    </row>
    <row r="262" spans="1:2" x14ac:dyDescent="0.2">
      <c r="A262" s="3"/>
      <c r="B262" s="4"/>
    </row>
    <row r="263" spans="1:2" x14ac:dyDescent="0.2">
      <c r="A263" s="3"/>
      <c r="B263" s="4"/>
    </row>
    <row r="264" spans="1:2" x14ac:dyDescent="0.2">
      <c r="A264" s="3"/>
      <c r="B264" s="4"/>
    </row>
    <row r="265" spans="1:2" x14ac:dyDescent="0.2">
      <c r="A265" s="3"/>
      <c r="B265" s="4"/>
    </row>
    <row r="266" spans="1:2" x14ac:dyDescent="0.2">
      <c r="A266" s="3"/>
      <c r="B266" s="4"/>
    </row>
    <row r="267" spans="1:2" x14ac:dyDescent="0.2">
      <c r="A267" s="3"/>
      <c r="B267" s="4"/>
    </row>
    <row r="268" spans="1:2" x14ac:dyDescent="0.2">
      <c r="A268" s="3"/>
      <c r="B268" s="4"/>
    </row>
    <row r="269" spans="1:2" x14ac:dyDescent="0.2">
      <c r="A269" s="3"/>
      <c r="B269" s="4"/>
    </row>
    <row r="270" spans="1:2" x14ac:dyDescent="0.2">
      <c r="A270" s="3"/>
      <c r="B270" s="4"/>
    </row>
    <row r="271" spans="1:2" x14ac:dyDescent="0.2">
      <c r="A271" s="3"/>
      <c r="B271" s="4"/>
    </row>
    <row r="272" spans="1:2" x14ac:dyDescent="0.2">
      <c r="A272" s="3"/>
      <c r="B272" s="4"/>
    </row>
    <row r="273" spans="1:2" x14ac:dyDescent="0.2">
      <c r="A273" s="3"/>
      <c r="B273" s="4"/>
    </row>
    <row r="274" spans="1:2" x14ac:dyDescent="0.2">
      <c r="A274" s="3"/>
      <c r="B274" s="4"/>
    </row>
    <row r="275" spans="1:2" x14ac:dyDescent="0.2">
      <c r="A275" s="3"/>
      <c r="B275" s="4"/>
    </row>
    <row r="276" spans="1:2" x14ac:dyDescent="0.2">
      <c r="A276" s="3"/>
      <c r="B276" s="4"/>
    </row>
    <row r="277" spans="1:2" x14ac:dyDescent="0.2">
      <c r="A277" s="3"/>
      <c r="B277" s="4"/>
    </row>
    <row r="278" spans="1:2" x14ac:dyDescent="0.2">
      <c r="A278" s="3"/>
      <c r="B278" s="4"/>
    </row>
    <row r="279" spans="1:2" x14ac:dyDescent="0.2">
      <c r="A279" s="3"/>
      <c r="B279" s="4"/>
    </row>
    <row r="280" spans="1:2" x14ac:dyDescent="0.2">
      <c r="A280" s="3"/>
      <c r="B280" s="4"/>
    </row>
    <row r="281" spans="1:2" x14ac:dyDescent="0.2">
      <c r="A281" s="3"/>
      <c r="B281" s="4"/>
    </row>
    <row r="282" spans="1:2" x14ac:dyDescent="0.2">
      <c r="A282" s="3"/>
      <c r="B282" s="4"/>
    </row>
    <row r="283" spans="1:2" x14ac:dyDescent="0.2">
      <c r="A283" s="3"/>
      <c r="B283" s="4"/>
    </row>
    <row r="284" spans="1:2" x14ac:dyDescent="0.2">
      <c r="A284" s="3"/>
      <c r="B284" s="4"/>
    </row>
    <row r="285" spans="1:2" x14ac:dyDescent="0.2">
      <c r="A285" s="3"/>
      <c r="B285" s="4"/>
    </row>
    <row r="286" spans="1:2" x14ac:dyDescent="0.2">
      <c r="A286" s="3"/>
      <c r="B286" s="4"/>
    </row>
    <row r="287" spans="1:2" x14ac:dyDescent="0.2">
      <c r="A287" s="3"/>
      <c r="B287" s="4"/>
    </row>
    <row r="288" spans="1:2" x14ac:dyDescent="0.2">
      <c r="A288" s="3"/>
      <c r="B288" s="4"/>
    </row>
    <row r="289" spans="1:2" x14ac:dyDescent="0.2">
      <c r="A289" s="3"/>
      <c r="B289" s="4"/>
    </row>
    <row r="290" spans="1:2" x14ac:dyDescent="0.2">
      <c r="A290" s="3"/>
      <c r="B290" s="4"/>
    </row>
    <row r="291" spans="1:2" x14ac:dyDescent="0.2">
      <c r="A291" s="3"/>
      <c r="B291" s="4"/>
    </row>
  </sheetData>
  <customSheetViews>
    <customSheetView guid="{5406D22A-5C6A-4CF1-B9E4-88BF4CCF49BF}" topLeftCell="N40">
      <selection sqref="A1:H1"/>
      <pageMargins left="0.7" right="0.7" top="0.75" bottom="0.75" header="0.3" footer="0.3"/>
    </customSheetView>
    <customSheetView guid="{24FC56B3-594C-4467-95C8-F3FDB9B07ED7}" topLeftCell="N40">
      <selection sqref="A1:H1"/>
      <pageMargins left="0.7" right="0.7" top="0.75" bottom="0.75" header="0.3" footer="0.3"/>
    </customSheetView>
    <customSheetView guid="{F11DCA97-3B99-4A86-B55B-97399C47949D}" topLeftCell="N40">
      <selection sqref="A1:H1"/>
      <pageMargins left="0.7" right="0.7" top="0.75" bottom="0.75" header="0.3" footer="0.3"/>
    </customSheetView>
    <customSheetView guid="{5C643D9E-7B6D-481F-8DCB-BF3AAF90959F}" showGridLines="0" hiddenRows="1" hiddenColumns="1">
      <selection activeCell="C64" sqref="C64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O2:P2"/>
    <mergeCell ref="K2:L2"/>
    <mergeCell ref="M2:N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"/>
  <sheetViews>
    <sheetView showGridLines="0" workbookViewId="0">
      <selection activeCell="C2" sqref="C2:D2"/>
    </sheetView>
  </sheetViews>
  <sheetFormatPr defaultColWidth="18" defaultRowHeight="12.75" x14ac:dyDescent="0.2"/>
  <cols>
    <col min="1" max="1" width="5.42578125" style="14" customWidth="1"/>
    <col min="2" max="2" width="86.42578125" style="1" customWidth="1"/>
    <col min="3" max="3" width="24.7109375" style="2" customWidth="1"/>
    <col min="4" max="16" width="25" style="2" customWidth="1"/>
    <col min="17" max="18" width="18" style="1"/>
    <col min="19" max="22" width="18" style="1" hidden="1" customWidth="1"/>
    <col min="23" max="23" width="0" style="1" hidden="1" customWidth="1"/>
    <col min="24" max="16384" width="18" style="1"/>
  </cols>
  <sheetData>
    <row r="1" spans="1:22" s="65" customFormat="1" ht="14.45" customHeight="1" x14ac:dyDescent="0.2">
      <c r="A1" s="157" t="s">
        <v>849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22" s="4" customFormat="1" x14ac:dyDescent="0.2">
      <c r="A2" s="108"/>
      <c r="B2" s="112"/>
      <c r="C2" s="158" t="s">
        <v>9</v>
      </c>
      <c r="D2" s="158"/>
      <c r="E2" s="158" t="s">
        <v>11</v>
      </c>
      <c r="F2" s="158"/>
      <c r="G2" s="158" t="s">
        <v>12</v>
      </c>
      <c r="H2" s="158"/>
      <c r="I2" s="158" t="s">
        <v>7</v>
      </c>
      <c r="J2" s="158"/>
      <c r="K2" s="158" t="s">
        <v>10</v>
      </c>
      <c r="L2" s="158"/>
      <c r="M2" s="158" t="s">
        <v>8</v>
      </c>
      <c r="N2" s="158"/>
      <c r="O2" s="158" t="s">
        <v>6</v>
      </c>
      <c r="P2" s="158"/>
    </row>
    <row r="3" spans="1:22" x14ac:dyDescent="0.2">
      <c r="A3" s="110"/>
      <c r="B3" s="113"/>
      <c r="C3" s="121" t="s">
        <v>14</v>
      </c>
      <c r="D3" s="121">
        <v>2017</v>
      </c>
      <c r="E3" s="121" t="s">
        <v>14</v>
      </c>
      <c r="F3" s="121">
        <v>2017</v>
      </c>
      <c r="G3" s="121" t="s">
        <v>14</v>
      </c>
      <c r="H3" s="121">
        <v>2017</v>
      </c>
      <c r="I3" s="121" t="s">
        <v>14</v>
      </c>
      <c r="J3" s="121">
        <v>2017</v>
      </c>
      <c r="K3" s="121" t="s">
        <v>14</v>
      </c>
      <c r="L3" s="121">
        <v>2017</v>
      </c>
      <c r="M3" s="121" t="s">
        <v>14</v>
      </c>
      <c r="N3" s="121">
        <v>2017</v>
      </c>
      <c r="O3" s="121" t="s">
        <v>14</v>
      </c>
      <c r="P3" s="121">
        <v>2017</v>
      </c>
    </row>
    <row r="4" spans="1:22" s="119" customFormat="1" x14ac:dyDescent="0.2">
      <c r="A4" s="122"/>
      <c r="B4" s="124"/>
      <c r="C4" s="155" t="s">
        <v>847</v>
      </c>
      <c r="D4" s="156"/>
      <c r="E4" s="155" t="s">
        <v>847</v>
      </c>
      <c r="F4" s="156"/>
      <c r="G4" s="155" t="s">
        <v>847</v>
      </c>
      <c r="H4" s="156"/>
      <c r="I4" s="155" t="s">
        <v>847</v>
      </c>
      <c r="J4" s="156"/>
      <c r="K4" s="155" t="s">
        <v>847</v>
      </c>
      <c r="L4" s="156"/>
      <c r="M4" s="155" t="s">
        <v>847</v>
      </c>
      <c r="N4" s="156"/>
      <c r="O4" s="155" t="s">
        <v>847</v>
      </c>
      <c r="P4" s="156"/>
    </row>
    <row r="5" spans="1:22" x14ac:dyDescent="0.2">
      <c r="A5" s="15">
        <v>1</v>
      </c>
      <c r="B5" s="16" t="s">
        <v>386</v>
      </c>
      <c r="C5" s="11">
        <v>0</v>
      </c>
      <c r="D5" s="11">
        <v>0</v>
      </c>
      <c r="E5" s="11">
        <v>506</v>
      </c>
      <c r="F5" s="11">
        <v>1277</v>
      </c>
      <c r="G5" s="11">
        <v>0</v>
      </c>
      <c r="H5" s="11">
        <v>0</v>
      </c>
      <c r="I5" s="11">
        <v>0</v>
      </c>
      <c r="J5" s="11">
        <v>806</v>
      </c>
      <c r="K5" s="11">
        <v>248</v>
      </c>
      <c r="L5" s="11">
        <v>196</v>
      </c>
      <c r="M5" s="11">
        <v>0</v>
      </c>
      <c r="N5" s="11">
        <v>0</v>
      </c>
      <c r="O5" s="11">
        <v>754</v>
      </c>
      <c r="P5" s="12">
        <v>2279</v>
      </c>
      <c r="S5" s="1">
        <f t="shared" ref="S5:T5" si="0">SUM(C5,E5,G5,I5,K5,M5)</f>
        <v>754</v>
      </c>
      <c r="T5" s="1">
        <f t="shared" si="0"/>
        <v>2279</v>
      </c>
      <c r="U5" s="1">
        <f t="shared" ref="U5" si="1">S5-O5</f>
        <v>0</v>
      </c>
      <c r="V5" s="1">
        <f>T5-P5</f>
        <v>0</v>
      </c>
    </row>
    <row r="6" spans="1:22" x14ac:dyDescent="0.2">
      <c r="A6" s="15">
        <v>2</v>
      </c>
      <c r="B6" s="16" t="s">
        <v>387</v>
      </c>
      <c r="C6" s="9">
        <v>0</v>
      </c>
      <c r="D6" s="9">
        <v>0</v>
      </c>
      <c r="E6" s="9">
        <v>1200</v>
      </c>
      <c r="F6" s="9">
        <v>512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186</v>
      </c>
      <c r="N6" s="9">
        <v>344</v>
      </c>
      <c r="O6" s="9">
        <v>1386</v>
      </c>
      <c r="P6" s="12">
        <v>856</v>
      </c>
      <c r="S6" s="1">
        <f t="shared" ref="S6:S44" si="2">SUM(C6,E6,G6,I6,K6,M6)</f>
        <v>1386</v>
      </c>
      <c r="T6" s="1">
        <f t="shared" ref="T6:T44" si="3">SUM(D6,F6,H6,J6,L6,N6)</f>
        <v>856</v>
      </c>
      <c r="U6" s="1">
        <f t="shared" ref="U6:U44" si="4">S6-O6</f>
        <v>0</v>
      </c>
      <c r="V6" s="1">
        <f t="shared" ref="V6:V44" si="5">T6-P6</f>
        <v>0</v>
      </c>
    </row>
    <row r="7" spans="1:22" x14ac:dyDescent="0.2">
      <c r="A7" s="15">
        <v>3</v>
      </c>
      <c r="B7" s="16" t="s">
        <v>388</v>
      </c>
      <c r="C7" s="9">
        <v>0</v>
      </c>
      <c r="D7" s="9">
        <v>0</v>
      </c>
      <c r="E7" s="9">
        <v>1135</v>
      </c>
      <c r="F7" s="9">
        <v>1543</v>
      </c>
      <c r="G7" s="9">
        <v>0</v>
      </c>
      <c r="H7" s="9">
        <v>0</v>
      </c>
      <c r="I7" s="9">
        <v>81</v>
      </c>
      <c r="J7" s="9">
        <v>31</v>
      </c>
      <c r="K7" s="9">
        <v>0</v>
      </c>
      <c r="L7" s="9">
        <v>53</v>
      </c>
      <c r="M7" s="9">
        <v>0</v>
      </c>
      <c r="N7" s="9">
        <v>0</v>
      </c>
      <c r="O7" s="9">
        <v>1216</v>
      </c>
      <c r="P7" s="12">
        <v>1627</v>
      </c>
      <c r="S7" s="1">
        <f t="shared" si="2"/>
        <v>1216</v>
      </c>
      <c r="T7" s="1">
        <f t="shared" si="3"/>
        <v>1627</v>
      </c>
      <c r="U7" s="1">
        <f t="shared" si="4"/>
        <v>0</v>
      </c>
      <c r="V7" s="1">
        <f t="shared" si="5"/>
        <v>0</v>
      </c>
    </row>
    <row r="8" spans="1:22" x14ac:dyDescent="0.2">
      <c r="A8" s="15">
        <v>4</v>
      </c>
      <c r="B8" s="16" t="s">
        <v>389</v>
      </c>
      <c r="C8" s="9">
        <v>0</v>
      </c>
      <c r="D8" s="9">
        <v>0</v>
      </c>
      <c r="E8" s="9">
        <v>2356</v>
      </c>
      <c r="F8" s="9">
        <v>286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2356</v>
      </c>
      <c r="P8" s="12">
        <v>286</v>
      </c>
      <c r="S8" s="1">
        <f t="shared" si="2"/>
        <v>2356</v>
      </c>
      <c r="T8" s="1">
        <f t="shared" si="3"/>
        <v>286</v>
      </c>
      <c r="U8" s="1">
        <f t="shared" si="4"/>
        <v>0</v>
      </c>
      <c r="V8" s="1">
        <f t="shared" si="5"/>
        <v>0</v>
      </c>
    </row>
    <row r="9" spans="1:22" x14ac:dyDescent="0.2">
      <c r="A9" s="15">
        <v>5</v>
      </c>
      <c r="B9" s="16" t="s">
        <v>390</v>
      </c>
      <c r="C9" s="9">
        <v>130236</v>
      </c>
      <c r="D9" s="9">
        <v>69235</v>
      </c>
      <c r="E9" s="9">
        <v>66425</v>
      </c>
      <c r="F9" s="9">
        <v>53476</v>
      </c>
      <c r="G9" s="9">
        <v>19372</v>
      </c>
      <c r="H9" s="9">
        <v>0</v>
      </c>
      <c r="I9" s="9">
        <v>0</v>
      </c>
      <c r="J9" s="9">
        <v>117720</v>
      </c>
      <c r="K9" s="9">
        <v>730</v>
      </c>
      <c r="L9" s="9">
        <v>0</v>
      </c>
      <c r="M9" s="9">
        <v>24086</v>
      </c>
      <c r="N9" s="9">
        <v>28197</v>
      </c>
      <c r="O9" s="9">
        <v>240849</v>
      </c>
      <c r="P9" s="12">
        <v>268628</v>
      </c>
      <c r="S9" s="1">
        <f t="shared" si="2"/>
        <v>240849</v>
      </c>
      <c r="T9" s="1">
        <f t="shared" si="3"/>
        <v>268628</v>
      </c>
      <c r="U9" s="1">
        <f t="shared" si="4"/>
        <v>0</v>
      </c>
      <c r="V9" s="1">
        <f t="shared" si="5"/>
        <v>0</v>
      </c>
    </row>
    <row r="10" spans="1:22" x14ac:dyDescent="0.2">
      <c r="A10" s="15">
        <v>6</v>
      </c>
      <c r="B10" s="16" t="s">
        <v>391</v>
      </c>
      <c r="C10" s="9">
        <v>0</v>
      </c>
      <c r="D10" s="9">
        <v>0</v>
      </c>
      <c r="E10" s="9">
        <v>7214</v>
      </c>
      <c r="F10" s="9">
        <v>3835</v>
      </c>
      <c r="G10" s="9">
        <v>0</v>
      </c>
      <c r="H10" s="9">
        <v>0</v>
      </c>
      <c r="I10" s="9">
        <v>0</v>
      </c>
      <c r="J10" s="9">
        <v>0</v>
      </c>
      <c r="K10" s="9">
        <v>29</v>
      </c>
      <c r="L10" s="9">
        <v>4286</v>
      </c>
      <c r="M10" s="9">
        <v>4308</v>
      </c>
      <c r="N10" s="9">
        <v>3417</v>
      </c>
      <c r="O10" s="9">
        <v>11551</v>
      </c>
      <c r="P10" s="12">
        <v>11538</v>
      </c>
      <c r="S10" s="1">
        <f t="shared" si="2"/>
        <v>11551</v>
      </c>
      <c r="T10" s="1">
        <f t="shared" si="3"/>
        <v>11538</v>
      </c>
      <c r="U10" s="1">
        <f t="shared" si="4"/>
        <v>0</v>
      </c>
      <c r="V10" s="1">
        <f t="shared" si="5"/>
        <v>0</v>
      </c>
    </row>
    <row r="11" spans="1:22" x14ac:dyDescent="0.2">
      <c r="A11" s="15">
        <v>7</v>
      </c>
      <c r="B11" s="16" t="s">
        <v>392</v>
      </c>
      <c r="C11" s="9">
        <v>40280</v>
      </c>
      <c r="D11" s="9">
        <v>51196</v>
      </c>
      <c r="E11" s="9">
        <v>56037</v>
      </c>
      <c r="F11" s="9">
        <v>42887</v>
      </c>
      <c r="G11" s="9">
        <v>121992</v>
      </c>
      <c r="H11" s="9">
        <v>56879</v>
      </c>
      <c r="I11" s="9">
        <v>0</v>
      </c>
      <c r="J11" s="9">
        <v>467</v>
      </c>
      <c r="K11" s="9">
        <v>157</v>
      </c>
      <c r="L11" s="9">
        <v>2405</v>
      </c>
      <c r="M11" s="9">
        <v>0</v>
      </c>
      <c r="N11" s="9">
        <v>0</v>
      </c>
      <c r="O11" s="9">
        <v>218466</v>
      </c>
      <c r="P11" s="12">
        <v>153834</v>
      </c>
      <c r="S11" s="1">
        <f t="shared" si="2"/>
        <v>218466</v>
      </c>
      <c r="T11" s="1">
        <f t="shared" si="3"/>
        <v>153834</v>
      </c>
      <c r="U11" s="1">
        <f t="shared" si="4"/>
        <v>0</v>
      </c>
      <c r="V11" s="1">
        <f t="shared" si="5"/>
        <v>0</v>
      </c>
    </row>
    <row r="12" spans="1:22" x14ac:dyDescent="0.2">
      <c r="A12" s="15">
        <v>8</v>
      </c>
      <c r="B12" s="16" t="s">
        <v>393</v>
      </c>
      <c r="C12" s="9">
        <v>104155</v>
      </c>
      <c r="D12" s="9">
        <v>0</v>
      </c>
      <c r="E12" s="9">
        <v>2645</v>
      </c>
      <c r="F12" s="9">
        <v>3838</v>
      </c>
      <c r="G12" s="9">
        <v>0</v>
      </c>
      <c r="H12" s="9">
        <v>746</v>
      </c>
      <c r="I12" s="9">
        <v>0</v>
      </c>
      <c r="J12" s="9">
        <v>93990</v>
      </c>
      <c r="K12" s="9">
        <v>6251</v>
      </c>
      <c r="L12" s="9">
        <v>4366</v>
      </c>
      <c r="M12" s="9">
        <v>0</v>
      </c>
      <c r="N12" s="9">
        <v>0</v>
      </c>
      <c r="O12" s="9">
        <v>113051</v>
      </c>
      <c r="P12" s="12">
        <v>102940</v>
      </c>
      <c r="S12" s="1">
        <f t="shared" si="2"/>
        <v>113051</v>
      </c>
      <c r="T12" s="1">
        <f t="shared" si="3"/>
        <v>102940</v>
      </c>
      <c r="U12" s="1">
        <f t="shared" si="4"/>
        <v>0</v>
      </c>
      <c r="V12" s="1">
        <f t="shared" si="5"/>
        <v>0</v>
      </c>
    </row>
    <row r="13" spans="1:22" x14ac:dyDescent="0.2">
      <c r="A13" s="15">
        <v>9</v>
      </c>
      <c r="B13" s="16" t="s">
        <v>394</v>
      </c>
      <c r="C13" s="9">
        <v>1368285</v>
      </c>
      <c r="D13" s="9">
        <v>772683</v>
      </c>
      <c r="E13" s="9">
        <v>4547</v>
      </c>
      <c r="F13" s="9">
        <v>5918</v>
      </c>
      <c r="G13" s="9">
        <v>681</v>
      </c>
      <c r="H13" s="9">
        <v>1010</v>
      </c>
      <c r="I13" s="9">
        <v>0</v>
      </c>
      <c r="J13" s="9">
        <v>276851</v>
      </c>
      <c r="K13" s="9">
        <v>0</v>
      </c>
      <c r="L13" s="9">
        <v>0</v>
      </c>
      <c r="M13" s="9">
        <v>14229</v>
      </c>
      <c r="N13" s="9">
        <v>7216</v>
      </c>
      <c r="O13" s="9">
        <v>1387742</v>
      </c>
      <c r="P13" s="12">
        <v>1063678</v>
      </c>
      <c r="S13" s="1">
        <f t="shared" si="2"/>
        <v>1387742</v>
      </c>
      <c r="T13" s="1">
        <f t="shared" si="3"/>
        <v>1063678</v>
      </c>
      <c r="U13" s="1">
        <f t="shared" si="4"/>
        <v>0</v>
      </c>
      <c r="V13" s="1">
        <f t="shared" si="5"/>
        <v>0</v>
      </c>
    </row>
    <row r="14" spans="1:22" x14ac:dyDescent="0.2">
      <c r="A14" s="15">
        <v>10</v>
      </c>
      <c r="B14" s="16" t="s">
        <v>395</v>
      </c>
      <c r="C14" s="9">
        <v>0</v>
      </c>
      <c r="D14" s="9">
        <v>0</v>
      </c>
      <c r="E14" s="9">
        <v>1558</v>
      </c>
      <c r="F14" s="9">
        <v>1074</v>
      </c>
      <c r="G14" s="9">
        <v>0</v>
      </c>
      <c r="H14" s="9">
        <v>2710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1558</v>
      </c>
      <c r="P14" s="12">
        <v>3784</v>
      </c>
      <c r="S14" s="1">
        <f t="shared" si="2"/>
        <v>1558</v>
      </c>
      <c r="T14" s="1">
        <f t="shared" si="3"/>
        <v>3784</v>
      </c>
      <c r="U14" s="1">
        <f t="shared" si="4"/>
        <v>0</v>
      </c>
      <c r="V14" s="1">
        <f t="shared" si="5"/>
        <v>0</v>
      </c>
    </row>
    <row r="15" spans="1:22" x14ac:dyDescent="0.2">
      <c r="A15" s="15">
        <v>11</v>
      </c>
      <c r="B15" s="16" t="s">
        <v>396</v>
      </c>
      <c r="C15" s="9">
        <v>0</v>
      </c>
      <c r="D15" s="9">
        <v>0</v>
      </c>
      <c r="E15" s="9">
        <v>45132</v>
      </c>
      <c r="F15" s="9">
        <v>6709</v>
      </c>
      <c r="G15" s="9">
        <v>77</v>
      </c>
      <c r="H15" s="9">
        <v>1863</v>
      </c>
      <c r="I15" s="9">
        <v>0</v>
      </c>
      <c r="J15" s="9">
        <v>0</v>
      </c>
      <c r="K15" s="9">
        <v>0</v>
      </c>
      <c r="L15" s="9">
        <v>0</v>
      </c>
      <c r="M15" s="9">
        <v>870</v>
      </c>
      <c r="N15" s="9">
        <v>739</v>
      </c>
      <c r="O15" s="9">
        <v>46079</v>
      </c>
      <c r="P15" s="12">
        <v>9311</v>
      </c>
      <c r="S15" s="1">
        <f t="shared" si="2"/>
        <v>46079</v>
      </c>
      <c r="T15" s="1">
        <f t="shared" si="3"/>
        <v>9311</v>
      </c>
      <c r="U15" s="1">
        <f t="shared" si="4"/>
        <v>0</v>
      </c>
      <c r="V15" s="1">
        <f t="shared" si="5"/>
        <v>0</v>
      </c>
    </row>
    <row r="16" spans="1:22" x14ac:dyDescent="0.2">
      <c r="A16" s="15">
        <v>12</v>
      </c>
      <c r="B16" s="16" t="s">
        <v>397</v>
      </c>
      <c r="C16" s="9">
        <v>202997</v>
      </c>
      <c r="D16" s="9">
        <v>0</v>
      </c>
      <c r="E16" s="9">
        <v>106553</v>
      </c>
      <c r="F16" s="9">
        <v>40486</v>
      </c>
      <c r="G16" s="9">
        <v>261446</v>
      </c>
      <c r="H16" s="9">
        <v>68589</v>
      </c>
      <c r="I16" s="9">
        <v>459554</v>
      </c>
      <c r="J16" s="9">
        <v>621089</v>
      </c>
      <c r="K16" s="9">
        <v>3023</v>
      </c>
      <c r="L16" s="9">
        <v>2661</v>
      </c>
      <c r="M16" s="9">
        <v>209565</v>
      </c>
      <c r="N16" s="9">
        <v>141580</v>
      </c>
      <c r="O16" s="9">
        <v>1243138</v>
      </c>
      <c r="P16" s="12">
        <v>874405</v>
      </c>
      <c r="S16" s="1">
        <f t="shared" si="2"/>
        <v>1243138</v>
      </c>
      <c r="T16" s="1">
        <f t="shared" si="3"/>
        <v>874405</v>
      </c>
      <c r="U16" s="1">
        <f t="shared" si="4"/>
        <v>0</v>
      </c>
      <c r="V16" s="1">
        <f t="shared" si="5"/>
        <v>0</v>
      </c>
    </row>
    <row r="17" spans="1:22" x14ac:dyDescent="0.2">
      <c r="A17" s="15">
        <v>13</v>
      </c>
      <c r="B17" s="16" t="s">
        <v>398</v>
      </c>
      <c r="C17" s="9">
        <v>0</v>
      </c>
      <c r="D17" s="9">
        <v>133609</v>
      </c>
      <c r="E17" s="9">
        <v>440528</v>
      </c>
      <c r="F17" s="9">
        <v>273058</v>
      </c>
      <c r="G17" s="9">
        <v>269825</v>
      </c>
      <c r="H17" s="9">
        <v>389131</v>
      </c>
      <c r="I17" s="9">
        <v>82597</v>
      </c>
      <c r="J17" s="9">
        <v>14246</v>
      </c>
      <c r="K17" s="9">
        <v>647</v>
      </c>
      <c r="L17" s="9">
        <v>94990</v>
      </c>
      <c r="M17" s="9">
        <v>44400</v>
      </c>
      <c r="N17" s="9">
        <v>42259</v>
      </c>
      <c r="O17" s="9">
        <v>837997</v>
      </c>
      <c r="P17" s="12">
        <v>947293</v>
      </c>
      <c r="S17" s="1">
        <f t="shared" si="2"/>
        <v>837997</v>
      </c>
      <c r="T17" s="1">
        <f t="shared" si="3"/>
        <v>947293</v>
      </c>
      <c r="U17" s="1">
        <f t="shared" si="4"/>
        <v>0</v>
      </c>
      <c r="V17" s="1">
        <f t="shared" si="5"/>
        <v>0</v>
      </c>
    </row>
    <row r="18" spans="1:22" x14ac:dyDescent="0.2">
      <c r="A18" s="15">
        <v>14</v>
      </c>
      <c r="B18" s="16" t="s">
        <v>399</v>
      </c>
      <c r="C18" s="9">
        <v>0</v>
      </c>
      <c r="D18" s="9">
        <v>0</v>
      </c>
      <c r="E18" s="9">
        <v>1980</v>
      </c>
      <c r="F18" s="9">
        <v>957</v>
      </c>
      <c r="G18" s="9">
        <v>0</v>
      </c>
      <c r="H18" s="9">
        <v>226</v>
      </c>
      <c r="I18" s="9">
        <v>0</v>
      </c>
      <c r="J18" s="9">
        <v>0</v>
      </c>
      <c r="K18" s="9">
        <v>1566</v>
      </c>
      <c r="L18" s="9">
        <v>963</v>
      </c>
      <c r="M18" s="9">
        <v>1403</v>
      </c>
      <c r="N18" s="9">
        <v>626</v>
      </c>
      <c r="O18" s="9">
        <v>4949</v>
      </c>
      <c r="P18" s="12">
        <v>2772</v>
      </c>
      <c r="S18" s="1">
        <f t="shared" si="2"/>
        <v>4949</v>
      </c>
      <c r="T18" s="1">
        <f t="shared" si="3"/>
        <v>2772</v>
      </c>
      <c r="U18" s="1">
        <f t="shared" si="4"/>
        <v>0</v>
      </c>
      <c r="V18" s="1">
        <f t="shared" si="5"/>
        <v>0</v>
      </c>
    </row>
    <row r="19" spans="1:22" x14ac:dyDescent="0.2">
      <c r="A19" s="15">
        <v>15</v>
      </c>
      <c r="B19" s="16" t="s">
        <v>400</v>
      </c>
      <c r="C19" s="9">
        <v>0</v>
      </c>
      <c r="D19" s="9">
        <v>0</v>
      </c>
      <c r="E19" s="9">
        <v>4425</v>
      </c>
      <c r="F19" s="9">
        <v>14700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4425</v>
      </c>
      <c r="P19" s="12">
        <v>14700</v>
      </c>
      <c r="S19" s="1">
        <f t="shared" si="2"/>
        <v>4425</v>
      </c>
      <c r="T19" s="1">
        <f t="shared" si="3"/>
        <v>14700</v>
      </c>
      <c r="U19" s="1">
        <f t="shared" si="4"/>
        <v>0</v>
      </c>
      <c r="V19" s="1">
        <f t="shared" si="5"/>
        <v>0</v>
      </c>
    </row>
    <row r="20" spans="1:22" x14ac:dyDescent="0.2">
      <c r="A20" s="15">
        <v>16</v>
      </c>
      <c r="B20" s="16" t="s">
        <v>401</v>
      </c>
      <c r="C20" s="9">
        <v>129353</v>
      </c>
      <c r="D20" s="9">
        <v>0</v>
      </c>
      <c r="E20" s="9">
        <v>23805</v>
      </c>
      <c r="F20" s="9">
        <v>35744</v>
      </c>
      <c r="G20" s="9">
        <v>6156</v>
      </c>
      <c r="H20" s="9">
        <v>5616</v>
      </c>
      <c r="I20" s="9">
        <v>0</v>
      </c>
      <c r="J20" s="9">
        <v>0</v>
      </c>
      <c r="K20" s="9">
        <v>1824</v>
      </c>
      <c r="L20" s="9">
        <v>9947</v>
      </c>
      <c r="M20" s="9">
        <v>0</v>
      </c>
      <c r="N20" s="9">
        <v>136864</v>
      </c>
      <c r="O20" s="9">
        <v>161138</v>
      </c>
      <c r="P20" s="12">
        <v>188171</v>
      </c>
      <c r="S20" s="1">
        <f t="shared" si="2"/>
        <v>161138</v>
      </c>
      <c r="T20" s="1">
        <f t="shared" si="3"/>
        <v>188171</v>
      </c>
      <c r="U20" s="1">
        <f t="shared" si="4"/>
        <v>0</v>
      </c>
      <c r="V20" s="1">
        <f t="shared" si="5"/>
        <v>0</v>
      </c>
    </row>
    <row r="21" spans="1:22" x14ac:dyDescent="0.2">
      <c r="A21" s="15">
        <v>17</v>
      </c>
      <c r="B21" s="16" t="s">
        <v>402</v>
      </c>
      <c r="C21" s="9">
        <v>0</v>
      </c>
      <c r="D21" s="9">
        <v>0</v>
      </c>
      <c r="E21" s="9">
        <v>133953</v>
      </c>
      <c r="F21" s="9">
        <v>50639</v>
      </c>
      <c r="G21" s="9">
        <v>1259</v>
      </c>
      <c r="H21" s="9">
        <v>176</v>
      </c>
      <c r="I21" s="9">
        <v>470641</v>
      </c>
      <c r="J21" s="9">
        <v>574044</v>
      </c>
      <c r="K21" s="9">
        <v>4208</v>
      </c>
      <c r="L21" s="9">
        <v>2179</v>
      </c>
      <c r="M21" s="9">
        <v>0</v>
      </c>
      <c r="N21" s="9">
        <v>0</v>
      </c>
      <c r="O21" s="9">
        <v>610061</v>
      </c>
      <c r="P21" s="12">
        <v>627038</v>
      </c>
      <c r="S21" s="1">
        <f t="shared" si="2"/>
        <v>610061</v>
      </c>
      <c r="T21" s="1">
        <f t="shared" si="3"/>
        <v>627038</v>
      </c>
      <c r="U21" s="1">
        <f t="shared" si="4"/>
        <v>0</v>
      </c>
      <c r="V21" s="1">
        <f t="shared" si="5"/>
        <v>0</v>
      </c>
    </row>
    <row r="22" spans="1:22" x14ac:dyDescent="0.2">
      <c r="A22" s="15">
        <v>18</v>
      </c>
      <c r="B22" s="16" t="s">
        <v>403</v>
      </c>
      <c r="C22" s="9">
        <v>0</v>
      </c>
      <c r="D22" s="9">
        <v>0</v>
      </c>
      <c r="E22" s="9">
        <v>7619</v>
      </c>
      <c r="F22" s="9">
        <v>9877</v>
      </c>
      <c r="G22" s="9">
        <v>2455</v>
      </c>
      <c r="H22" s="9">
        <v>0</v>
      </c>
      <c r="I22" s="9">
        <v>0</v>
      </c>
      <c r="J22" s="9">
        <v>0</v>
      </c>
      <c r="K22" s="9">
        <v>112</v>
      </c>
      <c r="L22" s="9">
        <v>58</v>
      </c>
      <c r="M22" s="9">
        <v>0</v>
      </c>
      <c r="N22" s="9">
        <v>0</v>
      </c>
      <c r="O22" s="9">
        <v>10186</v>
      </c>
      <c r="P22" s="12">
        <v>9935</v>
      </c>
      <c r="S22" s="1">
        <f t="shared" si="2"/>
        <v>10186</v>
      </c>
      <c r="T22" s="1">
        <f t="shared" si="3"/>
        <v>9935</v>
      </c>
      <c r="U22" s="1">
        <f t="shared" si="4"/>
        <v>0</v>
      </c>
      <c r="V22" s="1">
        <f t="shared" si="5"/>
        <v>0</v>
      </c>
    </row>
    <row r="23" spans="1:22" x14ac:dyDescent="0.2">
      <c r="A23" s="15">
        <v>19</v>
      </c>
      <c r="B23" s="16" t="s">
        <v>404</v>
      </c>
      <c r="C23" s="9">
        <v>0</v>
      </c>
      <c r="D23" s="9">
        <v>0</v>
      </c>
      <c r="E23" s="9">
        <v>79462</v>
      </c>
      <c r="F23" s="9">
        <v>60179</v>
      </c>
      <c r="G23" s="9">
        <v>887</v>
      </c>
      <c r="H23" s="9">
        <v>7281</v>
      </c>
      <c r="I23" s="9">
        <v>98211</v>
      </c>
      <c r="J23" s="9">
        <v>112627</v>
      </c>
      <c r="K23" s="9">
        <v>17548</v>
      </c>
      <c r="L23" s="9">
        <v>29280</v>
      </c>
      <c r="M23" s="9">
        <v>20587</v>
      </c>
      <c r="N23" s="9">
        <v>14114</v>
      </c>
      <c r="O23" s="9">
        <v>216695</v>
      </c>
      <c r="P23" s="12">
        <v>223481</v>
      </c>
      <c r="S23" s="1">
        <f t="shared" si="2"/>
        <v>216695</v>
      </c>
      <c r="T23" s="1">
        <f t="shared" si="3"/>
        <v>223481</v>
      </c>
      <c r="U23" s="1">
        <f t="shared" si="4"/>
        <v>0</v>
      </c>
      <c r="V23" s="1">
        <f t="shared" si="5"/>
        <v>0</v>
      </c>
    </row>
    <row r="24" spans="1:22" x14ac:dyDescent="0.2">
      <c r="A24" s="15">
        <v>20</v>
      </c>
      <c r="B24" s="16" t="s">
        <v>405</v>
      </c>
      <c r="C24" s="9">
        <v>0</v>
      </c>
      <c r="D24" s="9">
        <v>0</v>
      </c>
      <c r="E24" s="9">
        <v>9060</v>
      </c>
      <c r="F24" s="9">
        <v>4479</v>
      </c>
      <c r="G24" s="9">
        <v>2885</v>
      </c>
      <c r="H24" s="9">
        <v>0</v>
      </c>
      <c r="I24" s="9">
        <v>236</v>
      </c>
      <c r="J24" s="9">
        <v>0</v>
      </c>
      <c r="K24" s="9">
        <v>62</v>
      </c>
      <c r="L24" s="9">
        <v>71</v>
      </c>
      <c r="M24" s="9">
        <v>1865</v>
      </c>
      <c r="N24" s="9">
        <v>2061</v>
      </c>
      <c r="O24" s="9">
        <v>14108</v>
      </c>
      <c r="P24" s="12">
        <v>6611</v>
      </c>
      <c r="S24" s="1">
        <f t="shared" si="2"/>
        <v>14108</v>
      </c>
      <c r="T24" s="1">
        <f t="shared" si="3"/>
        <v>6611</v>
      </c>
      <c r="U24" s="1">
        <f t="shared" si="4"/>
        <v>0</v>
      </c>
      <c r="V24" s="1">
        <f t="shared" si="5"/>
        <v>0</v>
      </c>
    </row>
    <row r="25" spans="1:22" x14ac:dyDescent="0.2">
      <c r="A25" s="15">
        <v>21</v>
      </c>
      <c r="B25" s="16" t="s">
        <v>772</v>
      </c>
      <c r="C25" s="9">
        <v>739502</v>
      </c>
      <c r="D25" s="9">
        <v>1020852</v>
      </c>
      <c r="E25" s="9">
        <v>219730</v>
      </c>
      <c r="F25" s="9">
        <v>208082</v>
      </c>
      <c r="G25" s="9">
        <v>8</v>
      </c>
      <c r="H25" s="9">
        <v>59879</v>
      </c>
      <c r="I25" s="9">
        <v>0</v>
      </c>
      <c r="J25" s="9">
        <v>2193</v>
      </c>
      <c r="K25" s="9">
        <v>40547</v>
      </c>
      <c r="L25" s="9">
        <v>185</v>
      </c>
      <c r="M25" s="9">
        <v>63778</v>
      </c>
      <c r="N25" s="9">
        <v>79766</v>
      </c>
      <c r="O25" s="9">
        <v>1063565</v>
      </c>
      <c r="P25" s="12">
        <v>1370957</v>
      </c>
      <c r="S25" s="1">
        <f t="shared" si="2"/>
        <v>1063565</v>
      </c>
      <c r="T25" s="1">
        <f t="shared" si="3"/>
        <v>1370957</v>
      </c>
      <c r="U25" s="1">
        <f t="shared" si="4"/>
        <v>0</v>
      </c>
      <c r="V25" s="1">
        <f t="shared" si="5"/>
        <v>0</v>
      </c>
    </row>
    <row r="26" spans="1:22" x14ac:dyDescent="0.2">
      <c r="A26" s="15">
        <v>22</v>
      </c>
      <c r="B26" s="16" t="s">
        <v>406</v>
      </c>
      <c r="C26" s="9">
        <v>0</v>
      </c>
      <c r="D26" s="9">
        <v>29198</v>
      </c>
      <c r="E26" s="9">
        <v>9942</v>
      </c>
      <c r="F26" s="9">
        <v>22522</v>
      </c>
      <c r="G26" s="9">
        <v>26010</v>
      </c>
      <c r="H26" s="9">
        <v>9103</v>
      </c>
      <c r="I26" s="9">
        <v>511</v>
      </c>
      <c r="J26" s="9">
        <v>0</v>
      </c>
      <c r="K26" s="9">
        <v>0</v>
      </c>
      <c r="L26" s="9">
        <v>46366</v>
      </c>
      <c r="M26" s="9">
        <v>31638</v>
      </c>
      <c r="N26" s="9">
        <v>33352</v>
      </c>
      <c r="O26" s="9">
        <v>68101</v>
      </c>
      <c r="P26" s="12">
        <v>140541</v>
      </c>
      <c r="S26" s="1">
        <f t="shared" si="2"/>
        <v>68101</v>
      </c>
      <c r="T26" s="1">
        <f t="shared" si="3"/>
        <v>140541</v>
      </c>
      <c r="U26" s="1">
        <f t="shared" si="4"/>
        <v>0</v>
      </c>
      <c r="V26" s="1">
        <f t="shared" si="5"/>
        <v>0</v>
      </c>
    </row>
    <row r="27" spans="1:22" x14ac:dyDescent="0.2">
      <c r="A27" s="15">
        <v>23</v>
      </c>
      <c r="B27" s="16" t="s">
        <v>407</v>
      </c>
      <c r="C27" s="9">
        <v>0</v>
      </c>
      <c r="D27" s="9">
        <v>0</v>
      </c>
      <c r="E27" s="9">
        <v>9349</v>
      </c>
      <c r="F27" s="9">
        <v>6506</v>
      </c>
      <c r="G27" s="9">
        <v>0</v>
      </c>
      <c r="H27" s="9">
        <v>3260</v>
      </c>
      <c r="I27" s="9">
        <v>1140</v>
      </c>
      <c r="J27" s="9">
        <v>153</v>
      </c>
      <c r="K27" s="9">
        <v>137</v>
      </c>
      <c r="L27" s="9">
        <v>0</v>
      </c>
      <c r="M27" s="9">
        <v>0</v>
      </c>
      <c r="N27" s="9">
        <v>0</v>
      </c>
      <c r="O27" s="9">
        <v>10626</v>
      </c>
      <c r="P27" s="12">
        <v>9919</v>
      </c>
      <c r="S27" s="1">
        <f t="shared" si="2"/>
        <v>10626</v>
      </c>
      <c r="T27" s="1">
        <f t="shared" si="3"/>
        <v>9919</v>
      </c>
      <c r="U27" s="1">
        <f t="shared" si="4"/>
        <v>0</v>
      </c>
      <c r="V27" s="1">
        <f t="shared" si="5"/>
        <v>0</v>
      </c>
    </row>
    <row r="28" spans="1:22" x14ac:dyDescent="0.2">
      <c r="A28" s="15">
        <v>24</v>
      </c>
      <c r="B28" s="16" t="s">
        <v>408</v>
      </c>
      <c r="C28" s="9">
        <v>0</v>
      </c>
      <c r="D28" s="9">
        <v>0</v>
      </c>
      <c r="E28" s="9">
        <v>12150</v>
      </c>
      <c r="F28" s="9">
        <v>19127</v>
      </c>
      <c r="G28" s="9">
        <v>85301</v>
      </c>
      <c r="H28" s="9">
        <v>79767</v>
      </c>
      <c r="I28" s="9">
        <v>0</v>
      </c>
      <c r="J28" s="9">
        <v>100</v>
      </c>
      <c r="K28" s="9">
        <v>464</v>
      </c>
      <c r="L28" s="9">
        <v>0</v>
      </c>
      <c r="M28" s="9">
        <v>0</v>
      </c>
      <c r="N28" s="9">
        <v>0</v>
      </c>
      <c r="O28" s="9">
        <v>97915</v>
      </c>
      <c r="P28" s="12">
        <v>98994</v>
      </c>
      <c r="S28" s="1">
        <f t="shared" si="2"/>
        <v>97915</v>
      </c>
      <c r="T28" s="1">
        <f t="shared" si="3"/>
        <v>98994</v>
      </c>
      <c r="U28" s="1">
        <f t="shared" si="4"/>
        <v>0</v>
      </c>
      <c r="V28" s="1">
        <f t="shared" si="5"/>
        <v>0</v>
      </c>
    </row>
    <row r="29" spans="1:22" x14ac:dyDescent="0.2">
      <c r="A29" s="15">
        <v>25</v>
      </c>
      <c r="B29" s="16" t="s">
        <v>409</v>
      </c>
      <c r="C29" s="9">
        <v>0</v>
      </c>
      <c r="D29" s="9">
        <v>0</v>
      </c>
      <c r="E29" s="9">
        <v>4412</v>
      </c>
      <c r="F29" s="9">
        <v>2490</v>
      </c>
      <c r="G29" s="9">
        <v>1319</v>
      </c>
      <c r="H29" s="9">
        <v>1273</v>
      </c>
      <c r="I29" s="9">
        <v>0</v>
      </c>
      <c r="J29" s="9">
        <v>0</v>
      </c>
      <c r="K29" s="9">
        <v>610</v>
      </c>
      <c r="L29" s="9">
        <v>102</v>
      </c>
      <c r="M29" s="9">
        <v>0</v>
      </c>
      <c r="N29" s="9">
        <v>0</v>
      </c>
      <c r="O29" s="9">
        <v>6341</v>
      </c>
      <c r="P29" s="12">
        <v>3865</v>
      </c>
      <c r="S29" s="1">
        <f t="shared" si="2"/>
        <v>6341</v>
      </c>
      <c r="T29" s="1">
        <f t="shared" si="3"/>
        <v>3865</v>
      </c>
      <c r="U29" s="1">
        <f t="shared" si="4"/>
        <v>0</v>
      </c>
      <c r="V29" s="1">
        <f t="shared" si="5"/>
        <v>0</v>
      </c>
    </row>
    <row r="30" spans="1:22" x14ac:dyDescent="0.2">
      <c r="A30" s="15">
        <v>26</v>
      </c>
      <c r="B30" s="16" t="s">
        <v>410</v>
      </c>
      <c r="C30" s="9">
        <v>0</v>
      </c>
      <c r="D30" s="9">
        <v>0</v>
      </c>
      <c r="E30" s="9">
        <v>4453</v>
      </c>
      <c r="F30" s="9">
        <v>9101</v>
      </c>
      <c r="G30" s="9">
        <v>0</v>
      </c>
      <c r="H30" s="9">
        <v>2199</v>
      </c>
      <c r="I30" s="9">
        <v>0</v>
      </c>
      <c r="J30" s="9">
        <v>0</v>
      </c>
      <c r="K30" s="9">
        <v>0</v>
      </c>
      <c r="L30" s="9">
        <v>0</v>
      </c>
      <c r="M30" s="9">
        <v>2282</v>
      </c>
      <c r="N30" s="9">
        <v>1965</v>
      </c>
      <c r="O30" s="9">
        <v>6735</v>
      </c>
      <c r="P30" s="12">
        <v>13265</v>
      </c>
      <c r="S30" s="1">
        <f t="shared" si="2"/>
        <v>6735</v>
      </c>
      <c r="T30" s="1">
        <f t="shared" si="3"/>
        <v>13265</v>
      </c>
      <c r="U30" s="1">
        <f t="shared" si="4"/>
        <v>0</v>
      </c>
      <c r="V30" s="1">
        <f t="shared" si="5"/>
        <v>0</v>
      </c>
    </row>
    <row r="31" spans="1:22" x14ac:dyDescent="0.2">
      <c r="A31" s="15">
        <v>27</v>
      </c>
      <c r="B31" s="16" t="s">
        <v>411</v>
      </c>
      <c r="C31" s="9">
        <v>0</v>
      </c>
      <c r="D31" s="9">
        <v>0</v>
      </c>
      <c r="E31" s="9">
        <v>22262</v>
      </c>
      <c r="F31" s="9">
        <v>19722</v>
      </c>
      <c r="G31" s="9">
        <v>918</v>
      </c>
      <c r="H31" s="9">
        <v>0</v>
      </c>
      <c r="I31" s="9">
        <v>0</v>
      </c>
      <c r="J31" s="9">
        <v>0</v>
      </c>
      <c r="K31" s="9">
        <v>357</v>
      </c>
      <c r="L31" s="9">
        <v>6057</v>
      </c>
      <c r="M31" s="9">
        <v>0</v>
      </c>
      <c r="N31" s="9">
        <v>0</v>
      </c>
      <c r="O31" s="9">
        <v>23537</v>
      </c>
      <c r="P31" s="12">
        <v>25779</v>
      </c>
      <c r="S31" s="1">
        <f t="shared" si="2"/>
        <v>23537</v>
      </c>
      <c r="T31" s="1">
        <f t="shared" si="3"/>
        <v>25779</v>
      </c>
      <c r="U31" s="1">
        <f t="shared" si="4"/>
        <v>0</v>
      </c>
      <c r="V31" s="1">
        <f t="shared" si="5"/>
        <v>0</v>
      </c>
    </row>
    <row r="32" spans="1:22" x14ac:dyDescent="0.2">
      <c r="A32" s="15">
        <v>28</v>
      </c>
      <c r="B32" s="16" t="s">
        <v>412</v>
      </c>
      <c r="C32" s="9">
        <v>0</v>
      </c>
      <c r="D32" s="9">
        <v>523378</v>
      </c>
      <c r="E32" s="9">
        <v>56032</v>
      </c>
      <c r="F32" s="9">
        <v>46609</v>
      </c>
      <c r="G32" s="9">
        <v>1836</v>
      </c>
      <c r="H32" s="9">
        <v>3640</v>
      </c>
      <c r="I32" s="9">
        <v>692752</v>
      </c>
      <c r="J32" s="9">
        <v>149891</v>
      </c>
      <c r="K32" s="9">
        <v>0</v>
      </c>
      <c r="L32" s="9">
        <v>0</v>
      </c>
      <c r="M32" s="9">
        <v>8312</v>
      </c>
      <c r="N32" s="9">
        <v>8760</v>
      </c>
      <c r="O32" s="9">
        <v>758932</v>
      </c>
      <c r="P32" s="12">
        <v>732278</v>
      </c>
      <c r="S32" s="1">
        <f t="shared" si="2"/>
        <v>758932</v>
      </c>
      <c r="T32" s="1">
        <f t="shared" si="3"/>
        <v>732278</v>
      </c>
      <c r="U32" s="1">
        <f t="shared" si="4"/>
        <v>0</v>
      </c>
      <c r="V32" s="1">
        <f t="shared" si="5"/>
        <v>0</v>
      </c>
    </row>
    <row r="33" spans="1:22" x14ac:dyDescent="0.2">
      <c r="A33" s="15">
        <v>29</v>
      </c>
      <c r="B33" s="16" t="s">
        <v>15</v>
      </c>
      <c r="C33" s="9">
        <v>0</v>
      </c>
      <c r="D33" s="9">
        <v>0</v>
      </c>
      <c r="E33" s="9">
        <v>13992</v>
      </c>
      <c r="F33" s="9">
        <v>12563</v>
      </c>
      <c r="G33" s="9">
        <v>1496</v>
      </c>
      <c r="H33" s="9">
        <v>1876</v>
      </c>
      <c r="I33" s="9">
        <v>0</v>
      </c>
      <c r="J33" s="9">
        <v>0</v>
      </c>
      <c r="K33" s="9">
        <v>0</v>
      </c>
      <c r="L33" s="9">
        <v>0</v>
      </c>
      <c r="M33" s="9">
        <v>978</v>
      </c>
      <c r="N33" s="9">
        <v>1039</v>
      </c>
      <c r="O33" s="9">
        <v>16466</v>
      </c>
      <c r="P33" s="12">
        <v>15478</v>
      </c>
      <c r="S33" s="1">
        <f t="shared" si="2"/>
        <v>16466</v>
      </c>
      <c r="T33" s="1">
        <f t="shared" si="3"/>
        <v>15478</v>
      </c>
      <c r="U33" s="1">
        <f t="shared" si="4"/>
        <v>0</v>
      </c>
      <c r="V33" s="1">
        <f t="shared" si="5"/>
        <v>0</v>
      </c>
    </row>
    <row r="34" spans="1:22" x14ac:dyDescent="0.2">
      <c r="A34" s="15">
        <v>30</v>
      </c>
      <c r="B34" s="16" t="s">
        <v>413</v>
      </c>
      <c r="C34" s="9">
        <v>0</v>
      </c>
      <c r="D34" s="9">
        <v>0</v>
      </c>
      <c r="E34" s="9">
        <v>3169</v>
      </c>
      <c r="F34" s="9">
        <v>2879</v>
      </c>
      <c r="G34" s="9">
        <v>0</v>
      </c>
      <c r="H34" s="9">
        <v>0</v>
      </c>
      <c r="I34" s="9">
        <v>0</v>
      </c>
      <c r="J34" s="9">
        <v>0</v>
      </c>
      <c r="K34" s="9">
        <v>17</v>
      </c>
      <c r="L34" s="9">
        <v>0</v>
      </c>
      <c r="M34" s="9">
        <v>0</v>
      </c>
      <c r="N34" s="9">
        <v>78</v>
      </c>
      <c r="O34" s="9">
        <v>3186</v>
      </c>
      <c r="P34" s="12">
        <v>2957</v>
      </c>
      <c r="S34" s="1">
        <f t="shared" si="2"/>
        <v>3186</v>
      </c>
      <c r="T34" s="1">
        <f t="shared" si="3"/>
        <v>2957</v>
      </c>
      <c r="U34" s="1">
        <f t="shared" si="4"/>
        <v>0</v>
      </c>
      <c r="V34" s="1">
        <f t="shared" si="5"/>
        <v>0</v>
      </c>
    </row>
    <row r="35" spans="1:22" x14ac:dyDescent="0.2">
      <c r="A35" s="15">
        <v>31</v>
      </c>
      <c r="B35" s="16" t="s">
        <v>16</v>
      </c>
      <c r="C35" s="9">
        <v>685</v>
      </c>
      <c r="D35" s="9">
        <v>0</v>
      </c>
      <c r="E35" s="9">
        <v>9027</v>
      </c>
      <c r="F35" s="9">
        <v>4832</v>
      </c>
      <c r="G35" s="9">
        <v>150</v>
      </c>
      <c r="H35" s="9">
        <v>2464</v>
      </c>
      <c r="I35" s="9">
        <v>0</v>
      </c>
      <c r="J35" s="9">
        <v>228</v>
      </c>
      <c r="K35" s="9">
        <v>501</v>
      </c>
      <c r="L35" s="9">
        <v>0</v>
      </c>
      <c r="M35" s="9">
        <v>0</v>
      </c>
      <c r="N35" s="9">
        <v>0</v>
      </c>
      <c r="O35" s="9">
        <v>10363</v>
      </c>
      <c r="P35" s="12">
        <v>7524</v>
      </c>
      <c r="S35" s="1">
        <f t="shared" si="2"/>
        <v>10363</v>
      </c>
      <c r="T35" s="1">
        <f t="shared" si="3"/>
        <v>7524</v>
      </c>
      <c r="U35" s="1">
        <f t="shared" si="4"/>
        <v>0</v>
      </c>
      <c r="V35" s="1">
        <f t="shared" si="5"/>
        <v>0</v>
      </c>
    </row>
    <row r="36" spans="1:22" x14ac:dyDescent="0.2">
      <c r="A36" s="15">
        <v>32</v>
      </c>
      <c r="B36" s="16" t="s">
        <v>414</v>
      </c>
      <c r="C36" s="9">
        <v>0</v>
      </c>
      <c r="D36" s="9">
        <v>0</v>
      </c>
      <c r="E36" s="9">
        <v>405</v>
      </c>
      <c r="F36" s="9">
        <v>1000</v>
      </c>
      <c r="G36" s="9">
        <v>1609</v>
      </c>
      <c r="H36" s="9">
        <v>2540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2014</v>
      </c>
      <c r="P36" s="12">
        <v>3540</v>
      </c>
      <c r="S36" s="1">
        <f t="shared" si="2"/>
        <v>2014</v>
      </c>
      <c r="T36" s="1">
        <f t="shared" si="3"/>
        <v>3540</v>
      </c>
      <c r="U36" s="1">
        <f t="shared" si="4"/>
        <v>0</v>
      </c>
      <c r="V36" s="1">
        <f t="shared" si="5"/>
        <v>0</v>
      </c>
    </row>
    <row r="37" spans="1:22" x14ac:dyDescent="0.2">
      <c r="A37" s="15">
        <v>33</v>
      </c>
      <c r="B37" s="16" t="s">
        <v>17</v>
      </c>
      <c r="C37" s="9">
        <v>0</v>
      </c>
      <c r="D37" s="9">
        <v>0</v>
      </c>
      <c r="E37" s="9">
        <v>3425</v>
      </c>
      <c r="F37" s="9">
        <v>5098</v>
      </c>
      <c r="G37" s="9">
        <v>0</v>
      </c>
      <c r="H37" s="9">
        <v>0</v>
      </c>
      <c r="I37" s="9">
        <v>0</v>
      </c>
      <c r="J37" s="9">
        <v>0</v>
      </c>
      <c r="K37" s="9">
        <v>2056</v>
      </c>
      <c r="L37" s="9">
        <v>4201</v>
      </c>
      <c r="M37" s="9">
        <v>0</v>
      </c>
      <c r="N37" s="9">
        <v>0</v>
      </c>
      <c r="O37" s="9">
        <v>5481</v>
      </c>
      <c r="P37" s="12">
        <v>9299</v>
      </c>
      <c r="S37" s="1">
        <f t="shared" si="2"/>
        <v>5481</v>
      </c>
      <c r="T37" s="1">
        <f t="shared" si="3"/>
        <v>9299</v>
      </c>
      <c r="U37" s="1">
        <f t="shared" si="4"/>
        <v>0</v>
      </c>
      <c r="V37" s="1">
        <f t="shared" si="5"/>
        <v>0</v>
      </c>
    </row>
    <row r="38" spans="1:22" x14ac:dyDescent="0.2">
      <c r="A38" s="15">
        <v>34</v>
      </c>
      <c r="B38" s="16" t="s">
        <v>415</v>
      </c>
      <c r="C38" s="9">
        <v>0</v>
      </c>
      <c r="D38" s="9">
        <v>0</v>
      </c>
      <c r="E38" s="9">
        <v>32329</v>
      </c>
      <c r="F38" s="9">
        <v>5388</v>
      </c>
      <c r="G38" s="9">
        <v>696</v>
      </c>
      <c r="H38" s="9">
        <v>821</v>
      </c>
      <c r="I38" s="9">
        <v>0</v>
      </c>
      <c r="J38" s="9">
        <v>0</v>
      </c>
      <c r="K38" s="9">
        <v>0</v>
      </c>
      <c r="L38" s="9">
        <v>0</v>
      </c>
      <c r="M38" s="9">
        <v>5770</v>
      </c>
      <c r="N38" s="9">
        <v>5842</v>
      </c>
      <c r="O38" s="9">
        <v>38795</v>
      </c>
      <c r="P38" s="12">
        <v>12051</v>
      </c>
      <c r="S38" s="1">
        <f t="shared" si="2"/>
        <v>38795</v>
      </c>
      <c r="T38" s="1">
        <f t="shared" si="3"/>
        <v>12051</v>
      </c>
      <c r="U38" s="1">
        <f t="shared" si="4"/>
        <v>0</v>
      </c>
      <c r="V38" s="1">
        <f t="shared" si="5"/>
        <v>0</v>
      </c>
    </row>
    <row r="39" spans="1:22" x14ac:dyDescent="0.2">
      <c r="A39" s="15">
        <v>35</v>
      </c>
      <c r="B39" s="16" t="s">
        <v>416</v>
      </c>
      <c r="C39" s="9">
        <v>87160</v>
      </c>
      <c r="D39" s="9">
        <v>0</v>
      </c>
      <c r="E39" s="9">
        <v>4988</v>
      </c>
      <c r="F39" s="9">
        <v>3341</v>
      </c>
      <c r="G39" s="9">
        <v>0</v>
      </c>
      <c r="H39" s="9">
        <v>421</v>
      </c>
      <c r="I39" s="9">
        <v>0</v>
      </c>
      <c r="J39" s="9">
        <v>158988</v>
      </c>
      <c r="K39" s="9">
        <v>42</v>
      </c>
      <c r="L39" s="9">
        <v>192</v>
      </c>
      <c r="M39" s="9">
        <v>1223</v>
      </c>
      <c r="N39" s="9">
        <v>1588</v>
      </c>
      <c r="O39" s="9">
        <v>93413</v>
      </c>
      <c r="P39" s="12">
        <v>164530</v>
      </c>
      <c r="S39" s="1">
        <f t="shared" si="2"/>
        <v>93413</v>
      </c>
      <c r="T39" s="1">
        <f t="shared" si="3"/>
        <v>164530</v>
      </c>
      <c r="U39" s="1">
        <f t="shared" si="4"/>
        <v>0</v>
      </c>
      <c r="V39" s="1">
        <f t="shared" si="5"/>
        <v>0</v>
      </c>
    </row>
    <row r="40" spans="1:22" x14ac:dyDescent="0.2">
      <c r="A40" s="15">
        <v>36</v>
      </c>
      <c r="B40" s="16" t="s">
        <v>417</v>
      </c>
      <c r="C40" s="9">
        <v>0</v>
      </c>
      <c r="D40" s="9">
        <v>0</v>
      </c>
      <c r="E40" s="9">
        <v>30763</v>
      </c>
      <c r="F40" s="9">
        <v>8818</v>
      </c>
      <c r="G40" s="9">
        <v>2254</v>
      </c>
      <c r="H40" s="9">
        <v>2253</v>
      </c>
      <c r="I40" s="9">
        <v>0</v>
      </c>
      <c r="J40" s="9">
        <v>0</v>
      </c>
      <c r="K40" s="9">
        <v>4416</v>
      </c>
      <c r="L40" s="9">
        <v>5032</v>
      </c>
      <c r="M40" s="9">
        <v>0</v>
      </c>
      <c r="N40" s="9">
        <v>0</v>
      </c>
      <c r="O40" s="9">
        <v>37433</v>
      </c>
      <c r="P40" s="12">
        <v>16103</v>
      </c>
      <c r="S40" s="1">
        <f t="shared" si="2"/>
        <v>37433</v>
      </c>
      <c r="T40" s="1">
        <f t="shared" si="3"/>
        <v>16103</v>
      </c>
      <c r="U40" s="1">
        <f t="shared" si="4"/>
        <v>0</v>
      </c>
      <c r="V40" s="1">
        <f t="shared" si="5"/>
        <v>0</v>
      </c>
    </row>
    <row r="41" spans="1:22" x14ac:dyDescent="0.2">
      <c r="A41" s="15">
        <v>37</v>
      </c>
      <c r="B41" s="16" t="s">
        <v>418</v>
      </c>
      <c r="C41" s="9">
        <v>0</v>
      </c>
      <c r="D41" s="9">
        <v>0</v>
      </c>
      <c r="E41" s="9">
        <v>228</v>
      </c>
      <c r="F41" s="9">
        <v>708</v>
      </c>
      <c r="G41" s="9">
        <v>2788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1152</v>
      </c>
      <c r="N41" s="9">
        <v>519</v>
      </c>
      <c r="O41" s="9">
        <v>4168</v>
      </c>
      <c r="P41" s="12">
        <v>1227</v>
      </c>
      <c r="S41" s="1">
        <f t="shared" si="2"/>
        <v>4168</v>
      </c>
      <c r="T41" s="1">
        <f t="shared" si="3"/>
        <v>1227</v>
      </c>
      <c r="U41" s="1">
        <f t="shared" si="4"/>
        <v>0</v>
      </c>
      <c r="V41" s="1">
        <f t="shared" si="5"/>
        <v>0</v>
      </c>
    </row>
    <row r="42" spans="1:22" x14ac:dyDescent="0.2">
      <c r="A42" s="15">
        <v>38</v>
      </c>
      <c r="B42" s="16" t="s">
        <v>419</v>
      </c>
      <c r="C42" s="9">
        <v>0</v>
      </c>
      <c r="D42" s="9">
        <v>0</v>
      </c>
      <c r="E42" s="9">
        <v>10512</v>
      </c>
      <c r="F42" s="9">
        <v>9548</v>
      </c>
      <c r="G42" s="9">
        <v>0</v>
      </c>
      <c r="H42" s="9">
        <v>0</v>
      </c>
      <c r="I42" s="9">
        <v>0</v>
      </c>
      <c r="J42" s="9">
        <v>0</v>
      </c>
      <c r="K42" s="9">
        <v>3354</v>
      </c>
      <c r="L42" s="9">
        <v>0</v>
      </c>
      <c r="M42" s="9">
        <v>0</v>
      </c>
      <c r="N42" s="9">
        <v>0</v>
      </c>
      <c r="O42" s="9">
        <v>13866</v>
      </c>
      <c r="P42" s="12">
        <v>9548</v>
      </c>
      <c r="S42" s="1">
        <f t="shared" si="2"/>
        <v>13866</v>
      </c>
      <c r="T42" s="1">
        <f t="shared" si="3"/>
        <v>9548</v>
      </c>
      <c r="U42" s="1">
        <f t="shared" si="4"/>
        <v>0</v>
      </c>
      <c r="V42" s="1">
        <f t="shared" si="5"/>
        <v>0</v>
      </c>
    </row>
    <row r="43" spans="1:22" x14ac:dyDescent="0.2">
      <c r="A43" s="15">
        <v>39</v>
      </c>
      <c r="B43" s="16" t="s">
        <v>420</v>
      </c>
      <c r="C43" s="9">
        <v>0</v>
      </c>
      <c r="D43" s="9">
        <v>0</v>
      </c>
      <c r="E43" s="9">
        <v>34939</v>
      </c>
      <c r="F43" s="9">
        <v>45423</v>
      </c>
      <c r="G43" s="9">
        <v>0</v>
      </c>
      <c r="H43" s="9">
        <v>962</v>
      </c>
      <c r="I43" s="9">
        <v>0</v>
      </c>
      <c r="J43" s="9">
        <v>0</v>
      </c>
      <c r="K43" s="9">
        <v>6036</v>
      </c>
      <c r="L43" s="9">
        <v>416094</v>
      </c>
      <c r="M43" s="9">
        <v>0</v>
      </c>
      <c r="N43" s="9">
        <v>0</v>
      </c>
      <c r="O43" s="9">
        <v>40975</v>
      </c>
      <c r="P43" s="12">
        <v>462479</v>
      </c>
      <c r="S43" s="1">
        <f t="shared" si="2"/>
        <v>40975</v>
      </c>
      <c r="T43" s="1">
        <f t="shared" si="3"/>
        <v>462479</v>
      </c>
      <c r="U43" s="1">
        <f t="shared" si="4"/>
        <v>0</v>
      </c>
      <c r="V43" s="1">
        <f t="shared" si="5"/>
        <v>0</v>
      </c>
    </row>
    <row r="44" spans="1:22" x14ac:dyDescent="0.2">
      <c r="A44" s="15">
        <v>40</v>
      </c>
      <c r="B44" s="16" t="s">
        <v>421</v>
      </c>
      <c r="C44" s="9">
        <v>7455957</v>
      </c>
      <c r="D44" s="9">
        <v>4927372</v>
      </c>
      <c r="E44" s="9">
        <v>63396</v>
      </c>
      <c r="F44" s="9">
        <v>23635</v>
      </c>
      <c r="G44" s="9">
        <v>407</v>
      </c>
      <c r="H44" s="9">
        <v>16223</v>
      </c>
      <c r="I44" s="9">
        <v>0</v>
      </c>
      <c r="J44" s="9">
        <v>0</v>
      </c>
      <c r="K44" s="9">
        <v>29031</v>
      </c>
      <c r="L44" s="9">
        <v>23959</v>
      </c>
      <c r="M44" s="9">
        <v>22493</v>
      </c>
      <c r="N44" s="9">
        <v>22143</v>
      </c>
      <c r="O44" s="9">
        <v>7571284</v>
      </c>
      <c r="P44" s="12">
        <v>5013332</v>
      </c>
      <c r="S44" s="1">
        <f t="shared" si="2"/>
        <v>7571284</v>
      </c>
      <c r="T44" s="1">
        <f t="shared" si="3"/>
        <v>5013332</v>
      </c>
      <c r="U44" s="1">
        <f t="shared" si="4"/>
        <v>0</v>
      </c>
      <c r="V44" s="1">
        <f t="shared" si="5"/>
        <v>0</v>
      </c>
    </row>
    <row r="45" spans="1:22" x14ac:dyDescent="0.2">
      <c r="A45" s="15">
        <v>41</v>
      </c>
      <c r="B45" s="16" t="s">
        <v>422</v>
      </c>
      <c r="C45" s="9">
        <v>0</v>
      </c>
      <c r="D45" s="9">
        <v>0</v>
      </c>
      <c r="E45" s="9">
        <v>2771</v>
      </c>
      <c r="F45" s="9">
        <v>3019</v>
      </c>
      <c r="G45" s="9">
        <v>0</v>
      </c>
      <c r="H45" s="9">
        <v>271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2771</v>
      </c>
      <c r="P45" s="12">
        <v>3290</v>
      </c>
      <c r="S45" s="1">
        <f t="shared" ref="S45:S52" si="6">SUM(C45,E45,G45,I45,K45,M45)</f>
        <v>2771</v>
      </c>
      <c r="T45" s="1">
        <f t="shared" ref="T45:T52" si="7">SUM(D45,F45,H45,J45,L45,N45)</f>
        <v>3290</v>
      </c>
      <c r="U45" s="1">
        <f t="shared" ref="U45:U52" si="8">S45-O45</f>
        <v>0</v>
      </c>
      <c r="V45" s="1">
        <f t="shared" ref="V45:V52" si="9">T45-P45</f>
        <v>0</v>
      </c>
    </row>
    <row r="46" spans="1:22" x14ac:dyDescent="0.2">
      <c r="A46" s="15">
        <v>42</v>
      </c>
      <c r="B46" s="16" t="s">
        <v>423</v>
      </c>
      <c r="C46" s="9">
        <v>0</v>
      </c>
      <c r="D46" s="9">
        <v>0</v>
      </c>
      <c r="E46" s="9">
        <v>3660</v>
      </c>
      <c r="F46" s="9">
        <v>2727</v>
      </c>
      <c r="G46" s="9">
        <v>642</v>
      </c>
      <c r="H46" s="9">
        <v>0</v>
      </c>
      <c r="I46" s="9">
        <v>0</v>
      </c>
      <c r="J46" s="9">
        <v>0</v>
      </c>
      <c r="K46" s="9">
        <v>360</v>
      </c>
      <c r="L46" s="9">
        <v>166</v>
      </c>
      <c r="M46" s="9">
        <v>0</v>
      </c>
      <c r="N46" s="9">
        <v>0</v>
      </c>
      <c r="O46" s="9">
        <v>4662</v>
      </c>
      <c r="P46" s="12">
        <v>2893</v>
      </c>
      <c r="S46" s="1">
        <f t="shared" si="6"/>
        <v>4662</v>
      </c>
      <c r="T46" s="1">
        <f t="shared" si="7"/>
        <v>2893</v>
      </c>
      <c r="U46" s="1">
        <f t="shared" si="8"/>
        <v>0</v>
      </c>
      <c r="V46" s="1">
        <f t="shared" si="9"/>
        <v>0</v>
      </c>
    </row>
    <row r="47" spans="1:22" x14ac:dyDescent="0.2">
      <c r="A47" s="15">
        <v>43</v>
      </c>
      <c r="B47" s="16" t="s">
        <v>424</v>
      </c>
      <c r="C47" s="9">
        <v>0</v>
      </c>
      <c r="D47" s="9">
        <v>0</v>
      </c>
      <c r="E47" s="9">
        <v>7078</v>
      </c>
      <c r="F47" s="9">
        <v>20661</v>
      </c>
      <c r="G47" s="9">
        <v>130</v>
      </c>
      <c r="H47" s="9">
        <v>1234</v>
      </c>
      <c r="I47" s="9">
        <v>0</v>
      </c>
      <c r="J47" s="9">
        <v>0</v>
      </c>
      <c r="K47" s="9">
        <v>6777</v>
      </c>
      <c r="L47" s="9">
        <v>2229</v>
      </c>
      <c r="M47" s="9">
        <v>0</v>
      </c>
      <c r="N47" s="9">
        <v>0</v>
      </c>
      <c r="O47" s="9">
        <v>13985</v>
      </c>
      <c r="P47" s="12">
        <v>24124</v>
      </c>
      <c r="S47" s="1">
        <f t="shared" si="6"/>
        <v>13985</v>
      </c>
      <c r="T47" s="1">
        <f t="shared" si="7"/>
        <v>24124</v>
      </c>
      <c r="U47" s="1">
        <f t="shared" si="8"/>
        <v>0</v>
      </c>
      <c r="V47" s="1">
        <f t="shared" si="9"/>
        <v>0</v>
      </c>
    </row>
    <row r="48" spans="1:22" x14ac:dyDescent="0.2">
      <c r="A48" s="15">
        <v>44</v>
      </c>
      <c r="B48" s="16" t="s">
        <v>425</v>
      </c>
      <c r="C48" s="9">
        <v>0</v>
      </c>
      <c r="D48" s="9">
        <v>0</v>
      </c>
      <c r="E48" s="9">
        <v>11037</v>
      </c>
      <c r="F48" s="9">
        <v>3525</v>
      </c>
      <c r="G48" s="9">
        <v>0</v>
      </c>
      <c r="H48" s="9">
        <v>971</v>
      </c>
      <c r="I48" s="9">
        <v>435</v>
      </c>
      <c r="J48" s="9">
        <v>0</v>
      </c>
      <c r="K48" s="9">
        <v>3129</v>
      </c>
      <c r="L48" s="9">
        <v>1958</v>
      </c>
      <c r="M48" s="9">
        <v>1036</v>
      </c>
      <c r="N48" s="9">
        <v>1134</v>
      </c>
      <c r="O48" s="9">
        <v>15637</v>
      </c>
      <c r="P48" s="12">
        <v>7588</v>
      </c>
      <c r="S48" s="1">
        <f t="shared" si="6"/>
        <v>15637</v>
      </c>
      <c r="T48" s="1">
        <f t="shared" si="7"/>
        <v>7588</v>
      </c>
      <c r="U48" s="1">
        <f t="shared" si="8"/>
        <v>0</v>
      </c>
      <c r="V48" s="1">
        <f t="shared" si="9"/>
        <v>0</v>
      </c>
    </row>
    <row r="49" spans="1:22" x14ac:dyDescent="0.2">
      <c r="A49" s="15">
        <v>45</v>
      </c>
      <c r="B49" s="16" t="s">
        <v>426</v>
      </c>
      <c r="C49" s="9">
        <v>0</v>
      </c>
      <c r="D49" s="9">
        <v>0</v>
      </c>
      <c r="E49" s="9">
        <v>1387</v>
      </c>
      <c r="F49" s="9">
        <v>1217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1128</v>
      </c>
      <c r="M49" s="9">
        <v>461</v>
      </c>
      <c r="N49" s="9">
        <v>369</v>
      </c>
      <c r="O49" s="9">
        <v>1848</v>
      </c>
      <c r="P49" s="12">
        <v>2714</v>
      </c>
      <c r="S49" s="1">
        <f t="shared" si="6"/>
        <v>1848</v>
      </c>
      <c r="T49" s="1">
        <f t="shared" si="7"/>
        <v>2714</v>
      </c>
      <c r="U49" s="1">
        <f t="shared" si="8"/>
        <v>0</v>
      </c>
      <c r="V49" s="1">
        <f t="shared" si="9"/>
        <v>0</v>
      </c>
    </row>
    <row r="50" spans="1:22" x14ac:dyDescent="0.2">
      <c r="A50" s="15">
        <v>46</v>
      </c>
      <c r="B50" s="16" t="s">
        <v>427</v>
      </c>
      <c r="C50" s="9">
        <v>0</v>
      </c>
      <c r="D50" s="9">
        <v>0</v>
      </c>
      <c r="E50" s="9">
        <v>602677</v>
      </c>
      <c r="F50" s="9">
        <v>548361</v>
      </c>
      <c r="G50" s="9">
        <v>1205379</v>
      </c>
      <c r="H50" s="9">
        <v>1086316</v>
      </c>
      <c r="I50" s="9">
        <v>1192364</v>
      </c>
      <c r="J50" s="9">
        <v>797304</v>
      </c>
      <c r="K50" s="9">
        <v>3617</v>
      </c>
      <c r="L50" s="9">
        <v>355627</v>
      </c>
      <c r="M50" s="9">
        <v>0</v>
      </c>
      <c r="N50" s="9">
        <v>0</v>
      </c>
      <c r="O50" s="9">
        <v>3004037</v>
      </c>
      <c r="P50" s="12">
        <v>2787608</v>
      </c>
      <c r="S50" s="1">
        <f t="shared" si="6"/>
        <v>3004037</v>
      </c>
      <c r="T50" s="1">
        <f t="shared" si="7"/>
        <v>2787608</v>
      </c>
      <c r="U50" s="1">
        <f t="shared" si="8"/>
        <v>0</v>
      </c>
      <c r="V50" s="1">
        <f t="shared" si="9"/>
        <v>0</v>
      </c>
    </row>
    <row r="51" spans="1:22" x14ac:dyDescent="0.2">
      <c r="A51" s="15">
        <v>47</v>
      </c>
      <c r="B51" s="16" t="s">
        <v>428</v>
      </c>
      <c r="C51" s="9">
        <v>255265</v>
      </c>
      <c r="D51" s="9">
        <v>0</v>
      </c>
      <c r="E51" s="9">
        <v>21321</v>
      </c>
      <c r="F51" s="9">
        <v>53541</v>
      </c>
      <c r="G51" s="9">
        <v>0</v>
      </c>
      <c r="H51" s="9">
        <v>0</v>
      </c>
      <c r="I51" s="9">
        <v>0</v>
      </c>
      <c r="J51" s="9">
        <v>0</v>
      </c>
      <c r="K51" s="9">
        <v>3481</v>
      </c>
      <c r="L51" s="9">
        <v>2705</v>
      </c>
      <c r="M51" s="9">
        <v>33312</v>
      </c>
      <c r="N51" s="9">
        <v>164057</v>
      </c>
      <c r="O51" s="9">
        <v>313379</v>
      </c>
      <c r="P51" s="12">
        <v>220303</v>
      </c>
      <c r="S51" s="1">
        <f t="shared" si="6"/>
        <v>313379</v>
      </c>
      <c r="T51" s="1">
        <f t="shared" si="7"/>
        <v>220303</v>
      </c>
      <c r="U51" s="1">
        <f t="shared" si="8"/>
        <v>0</v>
      </c>
      <c r="V51" s="1">
        <f t="shared" si="9"/>
        <v>0</v>
      </c>
    </row>
    <row r="52" spans="1:22" x14ac:dyDescent="0.2">
      <c r="A52" s="27"/>
      <c r="B52" s="28" t="s">
        <v>821</v>
      </c>
      <c r="C52" s="29">
        <v>10513875</v>
      </c>
      <c r="D52" s="29">
        <v>7527523</v>
      </c>
      <c r="E52" s="29">
        <v>2191574</v>
      </c>
      <c r="F52" s="29">
        <v>1701917</v>
      </c>
      <c r="G52" s="29">
        <v>2017978</v>
      </c>
      <c r="H52" s="29">
        <v>1809700</v>
      </c>
      <c r="I52" s="29">
        <v>2998522</v>
      </c>
      <c r="J52" s="29">
        <v>2920728</v>
      </c>
      <c r="K52" s="29">
        <v>141337</v>
      </c>
      <c r="L52" s="29">
        <v>1017456</v>
      </c>
      <c r="M52" s="29">
        <v>493934</v>
      </c>
      <c r="N52" s="29">
        <v>698029</v>
      </c>
      <c r="O52" s="29">
        <v>18357220</v>
      </c>
      <c r="P52" s="29">
        <v>15675353</v>
      </c>
      <c r="S52" s="1">
        <f t="shared" si="6"/>
        <v>18357220</v>
      </c>
      <c r="T52" s="1">
        <f t="shared" si="7"/>
        <v>15675353</v>
      </c>
      <c r="U52" s="1">
        <f t="shared" si="8"/>
        <v>0</v>
      </c>
      <c r="V52" s="1">
        <f t="shared" si="9"/>
        <v>0</v>
      </c>
    </row>
    <row r="53" spans="1:22" s="4" customFormat="1" x14ac:dyDescent="0.2">
      <c r="A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U53" s="4">
        <f t="shared" ref="U53:V53" si="10">SUM(U5:U52)</f>
        <v>0</v>
      </c>
      <c r="V53" s="4">
        <f t="shared" si="10"/>
        <v>0</v>
      </c>
    </row>
    <row r="54" spans="1:22" s="4" customFormat="1" x14ac:dyDescent="0.2">
      <c r="A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2" s="4" customFormat="1" x14ac:dyDescent="0.2">
      <c r="A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22" s="4" customFormat="1" x14ac:dyDescent="0.2">
      <c r="A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22" s="4" customFormat="1" x14ac:dyDescent="0.2">
      <c r="A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22" s="4" customFormat="1" x14ac:dyDescent="0.2">
      <c r="A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22" s="4" customFormat="1" x14ac:dyDescent="0.2">
      <c r="A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22" s="4" customFormat="1" x14ac:dyDescent="0.2">
      <c r="A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22" s="4" customFormat="1" x14ac:dyDescent="0.2">
      <c r="A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22" s="4" customFormat="1" x14ac:dyDescent="0.2">
      <c r="A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22" s="4" customFormat="1" x14ac:dyDescent="0.2">
      <c r="A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22" s="4" customFormat="1" x14ac:dyDescent="0.2">
      <c r="A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4" customFormat="1" x14ac:dyDescent="0.2">
      <c r="A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4" customFormat="1" x14ac:dyDescent="0.2">
      <c r="A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4" customFormat="1" x14ac:dyDescent="0.2">
      <c r="A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4" customFormat="1" x14ac:dyDescent="0.2">
      <c r="A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4" customFormat="1" x14ac:dyDescent="0.2">
      <c r="A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4" customFormat="1" x14ac:dyDescent="0.2">
      <c r="A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4" customFormat="1" x14ac:dyDescent="0.2">
      <c r="A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4" customFormat="1" x14ac:dyDescent="0.2">
      <c r="A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4" customFormat="1" x14ac:dyDescent="0.2">
      <c r="A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4" customFormat="1" x14ac:dyDescent="0.2">
      <c r="A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4" customFormat="1" x14ac:dyDescent="0.2">
      <c r="A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4" customFormat="1" x14ac:dyDescent="0.2">
      <c r="A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4" customFormat="1" x14ac:dyDescent="0.2">
      <c r="A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4" customFormat="1" x14ac:dyDescent="0.2">
      <c r="A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4" customFormat="1" x14ac:dyDescent="0.2">
      <c r="A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4" customFormat="1" x14ac:dyDescent="0.2">
      <c r="A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4" customFormat="1" x14ac:dyDescent="0.2">
      <c r="A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4" customFormat="1" x14ac:dyDescent="0.2">
      <c r="A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4" customFormat="1" x14ac:dyDescent="0.2">
      <c r="A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4" customFormat="1" x14ac:dyDescent="0.2">
      <c r="A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4" customFormat="1" x14ac:dyDescent="0.2">
      <c r="A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4" customFormat="1" x14ac:dyDescent="0.2">
      <c r="A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4" customFormat="1" x14ac:dyDescent="0.2">
      <c r="A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4" customFormat="1" x14ac:dyDescent="0.2">
      <c r="A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4" customFormat="1" x14ac:dyDescent="0.2">
      <c r="A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4" customFormat="1" x14ac:dyDescent="0.2">
      <c r="A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4" customFormat="1" x14ac:dyDescent="0.2">
      <c r="A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4" customFormat="1" x14ac:dyDescent="0.2">
      <c r="A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4" customFormat="1" x14ac:dyDescent="0.2">
      <c r="A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4" customFormat="1" x14ac:dyDescent="0.2">
      <c r="A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4" customFormat="1" x14ac:dyDescent="0.2">
      <c r="A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4" customFormat="1" x14ac:dyDescent="0.2">
      <c r="A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4" customFormat="1" x14ac:dyDescent="0.2">
      <c r="A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4" customFormat="1" x14ac:dyDescent="0.2">
      <c r="A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4" customFormat="1" x14ac:dyDescent="0.2">
      <c r="A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4" customFormat="1" x14ac:dyDescent="0.2">
      <c r="A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4" customFormat="1" x14ac:dyDescent="0.2">
      <c r="A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4" customFormat="1" x14ac:dyDescent="0.2">
      <c r="A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4" customFormat="1" x14ac:dyDescent="0.2">
      <c r="A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4" customFormat="1" x14ac:dyDescent="0.2">
      <c r="A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4" customFormat="1" x14ac:dyDescent="0.2">
      <c r="A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4" customFormat="1" x14ac:dyDescent="0.2">
      <c r="A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4" customFormat="1" x14ac:dyDescent="0.2">
      <c r="A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4" customFormat="1" x14ac:dyDescent="0.2">
      <c r="A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4" customFormat="1" x14ac:dyDescent="0.2">
      <c r="A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4" customFormat="1" x14ac:dyDescent="0.2">
      <c r="A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4" customFormat="1" x14ac:dyDescent="0.2">
      <c r="A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4" customFormat="1" x14ac:dyDescent="0.2">
      <c r="A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4" customFormat="1" x14ac:dyDescent="0.2">
      <c r="A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4" customFormat="1" x14ac:dyDescent="0.2">
      <c r="A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4" customFormat="1" x14ac:dyDescent="0.2">
      <c r="A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4" customFormat="1" x14ac:dyDescent="0.2">
      <c r="A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4" customFormat="1" x14ac:dyDescent="0.2">
      <c r="A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4" customFormat="1" x14ac:dyDescent="0.2">
      <c r="A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4" customFormat="1" x14ac:dyDescent="0.2">
      <c r="A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4" customFormat="1" x14ac:dyDescent="0.2">
      <c r="A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4" customFormat="1" x14ac:dyDescent="0.2">
      <c r="A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4" customFormat="1" x14ac:dyDescent="0.2">
      <c r="A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4" customFormat="1" x14ac:dyDescent="0.2">
      <c r="A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4" customFormat="1" x14ac:dyDescent="0.2">
      <c r="A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4" customFormat="1" x14ac:dyDescent="0.2">
      <c r="A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4" customFormat="1" x14ac:dyDescent="0.2">
      <c r="A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4" customFormat="1" x14ac:dyDescent="0.2">
      <c r="A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4" customFormat="1" x14ac:dyDescent="0.2">
      <c r="A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4" customFormat="1" x14ac:dyDescent="0.2">
      <c r="A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4" customFormat="1" x14ac:dyDescent="0.2">
      <c r="A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4" customFormat="1" x14ac:dyDescent="0.2">
      <c r="A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4" customFormat="1" x14ac:dyDescent="0.2">
      <c r="A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4" customFormat="1" x14ac:dyDescent="0.2">
      <c r="A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4" customFormat="1" x14ac:dyDescent="0.2">
      <c r="A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4" customFormat="1" x14ac:dyDescent="0.2">
      <c r="A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4" customFormat="1" x14ac:dyDescent="0.2">
      <c r="A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4" customFormat="1" x14ac:dyDescent="0.2">
      <c r="A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4" customFormat="1" x14ac:dyDescent="0.2">
      <c r="A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4" customFormat="1" x14ac:dyDescent="0.2">
      <c r="A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4" customFormat="1" x14ac:dyDescent="0.2">
      <c r="A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4" customFormat="1" x14ac:dyDescent="0.2">
      <c r="A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4" customFormat="1" x14ac:dyDescent="0.2">
      <c r="A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4" customFormat="1" x14ac:dyDescent="0.2">
      <c r="A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4" customFormat="1" x14ac:dyDescent="0.2">
      <c r="A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4" customFormat="1" x14ac:dyDescent="0.2">
      <c r="A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4" customFormat="1" x14ac:dyDescent="0.2">
      <c r="A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4" customFormat="1" x14ac:dyDescent="0.2">
      <c r="A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4" customFormat="1" x14ac:dyDescent="0.2">
      <c r="A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4" customFormat="1" x14ac:dyDescent="0.2">
      <c r="A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4" customFormat="1" x14ac:dyDescent="0.2">
      <c r="A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4" customFormat="1" x14ac:dyDescent="0.2">
      <c r="A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4" customFormat="1" x14ac:dyDescent="0.2">
      <c r="A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4" customFormat="1" x14ac:dyDescent="0.2">
      <c r="A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4" customFormat="1" x14ac:dyDescent="0.2">
      <c r="A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4" customFormat="1" x14ac:dyDescent="0.2">
      <c r="A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4" customFormat="1" x14ac:dyDescent="0.2">
      <c r="A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4" customFormat="1" x14ac:dyDescent="0.2">
      <c r="A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4" customFormat="1" x14ac:dyDescent="0.2">
      <c r="A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4" customFormat="1" x14ac:dyDescent="0.2">
      <c r="A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4" customFormat="1" x14ac:dyDescent="0.2">
      <c r="A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4" customFormat="1" x14ac:dyDescent="0.2">
      <c r="A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4" customFormat="1" x14ac:dyDescent="0.2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4" customFormat="1" x14ac:dyDescent="0.2">
      <c r="A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4" customFormat="1" x14ac:dyDescent="0.2">
      <c r="A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4" customFormat="1" x14ac:dyDescent="0.2">
      <c r="A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4" customFormat="1" x14ac:dyDescent="0.2">
      <c r="A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4" customFormat="1" x14ac:dyDescent="0.2">
      <c r="A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4" customFormat="1" x14ac:dyDescent="0.2">
      <c r="A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4" customFormat="1" x14ac:dyDescent="0.2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4" customFormat="1" x14ac:dyDescent="0.2">
      <c r="A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4" customFormat="1" x14ac:dyDescent="0.2">
      <c r="A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4" customFormat="1" x14ac:dyDescent="0.2">
      <c r="A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4" customFormat="1" x14ac:dyDescent="0.2">
      <c r="A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4" customFormat="1" x14ac:dyDescent="0.2">
      <c r="A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4" customFormat="1" x14ac:dyDescent="0.2">
      <c r="A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4" customFormat="1" x14ac:dyDescent="0.2">
      <c r="A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4" customFormat="1" x14ac:dyDescent="0.2">
      <c r="A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4" customFormat="1" x14ac:dyDescent="0.2">
      <c r="A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4" customFormat="1" x14ac:dyDescent="0.2">
      <c r="A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4" customFormat="1" x14ac:dyDescent="0.2">
      <c r="A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4" customFormat="1" x14ac:dyDescent="0.2">
      <c r="A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4" customFormat="1" x14ac:dyDescent="0.2">
      <c r="A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4" customFormat="1" x14ac:dyDescent="0.2">
      <c r="A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4" customFormat="1" x14ac:dyDescent="0.2">
      <c r="A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4" customFormat="1" x14ac:dyDescent="0.2">
      <c r="A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4" customFormat="1" x14ac:dyDescent="0.2">
      <c r="A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4" customFormat="1" x14ac:dyDescent="0.2">
      <c r="A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4" customFormat="1" x14ac:dyDescent="0.2">
      <c r="A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4" customFormat="1" x14ac:dyDescent="0.2">
      <c r="A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4" customFormat="1" x14ac:dyDescent="0.2">
      <c r="A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4" customFormat="1" x14ac:dyDescent="0.2">
      <c r="A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4" customFormat="1" x14ac:dyDescent="0.2">
      <c r="A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4" customFormat="1" x14ac:dyDescent="0.2">
      <c r="A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4" customFormat="1" x14ac:dyDescent="0.2">
      <c r="A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4" customFormat="1" x14ac:dyDescent="0.2">
      <c r="A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4" customFormat="1" x14ac:dyDescent="0.2">
      <c r="A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4" customFormat="1" x14ac:dyDescent="0.2">
      <c r="A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4" customFormat="1" x14ac:dyDescent="0.2">
      <c r="A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4" customFormat="1" x14ac:dyDescent="0.2">
      <c r="A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4" customFormat="1" x14ac:dyDescent="0.2">
      <c r="A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4" customFormat="1" x14ac:dyDescent="0.2">
      <c r="A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4" customFormat="1" x14ac:dyDescent="0.2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4" customFormat="1" x14ac:dyDescent="0.2">
      <c r="A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4" customFormat="1" x14ac:dyDescent="0.2">
      <c r="A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4" customFormat="1" x14ac:dyDescent="0.2">
      <c r="A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4" customFormat="1" x14ac:dyDescent="0.2">
      <c r="A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4" customFormat="1" x14ac:dyDescent="0.2">
      <c r="A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4" customFormat="1" x14ac:dyDescent="0.2">
      <c r="A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4" customFormat="1" x14ac:dyDescent="0.2">
      <c r="A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4" customFormat="1" x14ac:dyDescent="0.2">
      <c r="A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4" customFormat="1" x14ac:dyDescent="0.2">
      <c r="A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4" customFormat="1" x14ac:dyDescent="0.2">
      <c r="A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4" customFormat="1" x14ac:dyDescent="0.2">
      <c r="A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4" customFormat="1" x14ac:dyDescent="0.2">
      <c r="A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4" customFormat="1" x14ac:dyDescent="0.2">
      <c r="A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4" customFormat="1" x14ac:dyDescent="0.2">
      <c r="A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4" customFormat="1" x14ac:dyDescent="0.2">
      <c r="A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4" customFormat="1" x14ac:dyDescent="0.2">
      <c r="A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4" customFormat="1" x14ac:dyDescent="0.2">
      <c r="A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4" customFormat="1" x14ac:dyDescent="0.2">
      <c r="A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4" customFormat="1" x14ac:dyDescent="0.2">
      <c r="A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4" customFormat="1" x14ac:dyDescent="0.2">
      <c r="A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4" customFormat="1" x14ac:dyDescent="0.2">
      <c r="A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4" customFormat="1" x14ac:dyDescent="0.2">
      <c r="A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4" customFormat="1" x14ac:dyDescent="0.2">
      <c r="A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4" customFormat="1" x14ac:dyDescent="0.2">
      <c r="A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4" customFormat="1" x14ac:dyDescent="0.2">
      <c r="A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4" customFormat="1" x14ac:dyDescent="0.2">
      <c r="A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4" customFormat="1" x14ac:dyDescent="0.2">
      <c r="A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4" customFormat="1" x14ac:dyDescent="0.2">
      <c r="A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4" customFormat="1" x14ac:dyDescent="0.2">
      <c r="A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4" customFormat="1" x14ac:dyDescent="0.2">
      <c r="A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4" customFormat="1" x14ac:dyDescent="0.2">
      <c r="A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4" customFormat="1" x14ac:dyDescent="0.2">
      <c r="A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4" customFormat="1" x14ac:dyDescent="0.2">
      <c r="A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4" customFormat="1" x14ac:dyDescent="0.2">
      <c r="A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4" customFormat="1" x14ac:dyDescent="0.2">
      <c r="A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4" customFormat="1" x14ac:dyDescent="0.2">
      <c r="A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4" customFormat="1" x14ac:dyDescent="0.2">
      <c r="A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4" customFormat="1" x14ac:dyDescent="0.2">
      <c r="A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4" customFormat="1" x14ac:dyDescent="0.2">
      <c r="A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4" customFormat="1" x14ac:dyDescent="0.2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4" customFormat="1" x14ac:dyDescent="0.2">
      <c r="A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4" customFormat="1" x14ac:dyDescent="0.2">
      <c r="A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4" customFormat="1" x14ac:dyDescent="0.2">
      <c r="A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4" customFormat="1" x14ac:dyDescent="0.2">
      <c r="A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4" customFormat="1" x14ac:dyDescent="0.2">
      <c r="A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4" customFormat="1" x14ac:dyDescent="0.2">
      <c r="A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4" customFormat="1" x14ac:dyDescent="0.2">
      <c r="A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4" customFormat="1" x14ac:dyDescent="0.2">
      <c r="A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4" customFormat="1" x14ac:dyDescent="0.2">
      <c r="A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4" customFormat="1" x14ac:dyDescent="0.2">
      <c r="A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4" customFormat="1" x14ac:dyDescent="0.2">
      <c r="A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4" customFormat="1" x14ac:dyDescent="0.2">
      <c r="A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4" customFormat="1" x14ac:dyDescent="0.2">
      <c r="A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4" customFormat="1" x14ac:dyDescent="0.2">
      <c r="A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4" customFormat="1" x14ac:dyDescent="0.2">
      <c r="A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4" customFormat="1" x14ac:dyDescent="0.2">
      <c r="A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4" customFormat="1" x14ac:dyDescent="0.2">
      <c r="A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4" customFormat="1" x14ac:dyDescent="0.2">
      <c r="A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4" customFormat="1" x14ac:dyDescent="0.2">
      <c r="A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4" customFormat="1" x14ac:dyDescent="0.2">
      <c r="A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4" customFormat="1" x14ac:dyDescent="0.2">
      <c r="A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s="4" customFormat="1" x14ac:dyDescent="0.2">
      <c r="A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s="4" customFormat="1" x14ac:dyDescent="0.2">
      <c r="A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s="4" customFormat="1" x14ac:dyDescent="0.2">
      <c r="A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s="4" customFormat="1" x14ac:dyDescent="0.2">
      <c r="A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s="4" customFormat="1" x14ac:dyDescent="0.2">
      <c r="A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s="4" customFormat="1" x14ac:dyDescent="0.2">
      <c r="A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s="4" customFormat="1" x14ac:dyDescent="0.2">
      <c r="A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s="4" customFormat="1" x14ac:dyDescent="0.2">
      <c r="A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s="4" customFormat="1" x14ac:dyDescent="0.2">
      <c r="A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s="4" customFormat="1" x14ac:dyDescent="0.2">
      <c r="A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s="4" customFormat="1" x14ac:dyDescent="0.2">
      <c r="A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s="4" customFormat="1" x14ac:dyDescent="0.2">
      <c r="A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s="4" customFormat="1" x14ac:dyDescent="0.2">
      <c r="A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s="4" customFormat="1" x14ac:dyDescent="0.2">
      <c r="A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s="4" customFormat="1" x14ac:dyDescent="0.2">
      <c r="A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s="4" customFormat="1" x14ac:dyDescent="0.2">
      <c r="A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s="4" customFormat="1" x14ac:dyDescent="0.2">
      <c r="A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s="4" customFormat="1" x14ac:dyDescent="0.2">
      <c r="A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s="4" customFormat="1" x14ac:dyDescent="0.2">
      <c r="A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s="4" customFormat="1" x14ac:dyDescent="0.2">
      <c r="A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s="4" customFormat="1" x14ac:dyDescent="0.2">
      <c r="A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s="4" customFormat="1" x14ac:dyDescent="0.2">
      <c r="A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s="4" customFormat="1" x14ac:dyDescent="0.2">
      <c r="A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s="4" customFormat="1" x14ac:dyDescent="0.2">
      <c r="A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s="4" customFormat="1" x14ac:dyDescent="0.2">
      <c r="A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s="4" customFormat="1" x14ac:dyDescent="0.2">
      <c r="A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s="4" customFormat="1" x14ac:dyDescent="0.2">
      <c r="A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s="4" customFormat="1" x14ac:dyDescent="0.2">
      <c r="A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s="4" customFormat="1" x14ac:dyDescent="0.2">
      <c r="A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</sheetData>
  <customSheetViews>
    <customSheetView guid="{5406D22A-5C6A-4CF1-B9E4-88BF4CCF49BF}" topLeftCell="A49">
      <selection activeCell="A58" sqref="A58:C59"/>
      <pageMargins left="0.7" right="0.7" top="0.75" bottom="0.75" header="0.3" footer="0.3"/>
    </customSheetView>
    <customSheetView guid="{24FC56B3-594C-4467-95C8-F3FDB9B07ED7}" topLeftCell="A49">
      <selection sqref="A1:O1"/>
      <pageMargins left="0.7" right="0.7" top="0.75" bottom="0.75" header="0.3" footer="0.3"/>
    </customSheetView>
    <customSheetView guid="{F11DCA97-3B99-4A86-B55B-97399C47949D}" topLeftCell="A49">
      <selection sqref="A1:O1"/>
      <pageMargins left="0.7" right="0.7" top="0.75" bottom="0.75" header="0.3" footer="0.3"/>
    </customSheetView>
    <customSheetView guid="{5C643D9E-7B6D-481F-8DCB-BF3AAF90959F}" showGridLines="0" hiddenRows="1" hiddenColumns="1">
      <selection activeCell="B13" sqref="B13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showGridLines="0" workbookViewId="0">
      <selection activeCell="B3" sqref="B3"/>
    </sheetView>
  </sheetViews>
  <sheetFormatPr defaultColWidth="18" defaultRowHeight="12.75" x14ac:dyDescent="0.2"/>
  <cols>
    <col min="1" max="1" width="5.42578125" style="14" customWidth="1"/>
    <col min="2" max="2" width="93.7109375" style="1" customWidth="1"/>
    <col min="3" max="13" width="25.28515625" style="2" customWidth="1"/>
    <col min="14" max="16" width="21.7109375" style="2" customWidth="1"/>
    <col min="17" max="18" width="18" style="1"/>
    <col min="19" max="22" width="18" style="1" hidden="1" customWidth="1"/>
    <col min="23" max="23" width="0" style="1" hidden="1" customWidth="1"/>
    <col min="24" max="16384" width="18" style="1"/>
  </cols>
  <sheetData>
    <row r="1" spans="1:22" s="56" customFormat="1" ht="16.899999999999999" customHeight="1" x14ac:dyDescent="0.2">
      <c r="A1" s="157" t="s">
        <v>850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22" s="4" customFormat="1" x14ac:dyDescent="0.2">
      <c r="A2" s="108"/>
      <c r="B2" s="112"/>
      <c r="C2" s="158" t="s">
        <v>9</v>
      </c>
      <c r="D2" s="158"/>
      <c r="E2" s="158" t="s">
        <v>11</v>
      </c>
      <c r="F2" s="158"/>
      <c r="G2" s="158" t="s">
        <v>12</v>
      </c>
      <c r="H2" s="158"/>
      <c r="I2" s="158" t="s">
        <v>7</v>
      </c>
      <c r="J2" s="158"/>
      <c r="K2" s="158" t="s">
        <v>10</v>
      </c>
      <c r="L2" s="158"/>
      <c r="M2" s="158" t="s">
        <v>8</v>
      </c>
      <c r="N2" s="158"/>
      <c r="O2" s="158" t="s">
        <v>6</v>
      </c>
      <c r="P2" s="158"/>
    </row>
    <row r="3" spans="1:22" x14ac:dyDescent="0.2">
      <c r="A3" s="110"/>
      <c r="B3" s="113"/>
      <c r="C3" s="121" t="s">
        <v>14</v>
      </c>
      <c r="D3" s="121">
        <v>2017</v>
      </c>
      <c r="E3" s="121" t="s">
        <v>14</v>
      </c>
      <c r="F3" s="121">
        <v>2017</v>
      </c>
      <c r="G3" s="121" t="s">
        <v>14</v>
      </c>
      <c r="H3" s="121">
        <v>2017</v>
      </c>
      <c r="I3" s="121" t="s">
        <v>14</v>
      </c>
      <c r="J3" s="121">
        <v>2017</v>
      </c>
      <c r="K3" s="121" t="s">
        <v>14</v>
      </c>
      <c r="L3" s="121">
        <v>2017</v>
      </c>
      <c r="M3" s="121" t="s">
        <v>14</v>
      </c>
      <c r="N3" s="121">
        <v>2017</v>
      </c>
      <c r="O3" s="121" t="s">
        <v>14</v>
      </c>
      <c r="P3" s="121">
        <v>2017</v>
      </c>
    </row>
    <row r="4" spans="1:22" s="119" customFormat="1" x14ac:dyDescent="0.2">
      <c r="A4" s="122"/>
      <c r="B4" s="124"/>
      <c r="C4" s="155" t="s">
        <v>847</v>
      </c>
      <c r="D4" s="156"/>
      <c r="E4" s="155" t="s">
        <v>847</v>
      </c>
      <c r="F4" s="156"/>
      <c r="G4" s="155" t="s">
        <v>847</v>
      </c>
      <c r="H4" s="156"/>
      <c r="I4" s="155" t="s">
        <v>847</v>
      </c>
      <c r="J4" s="156"/>
      <c r="K4" s="155" t="s">
        <v>847</v>
      </c>
      <c r="L4" s="156"/>
      <c r="M4" s="155" t="s">
        <v>847</v>
      </c>
      <c r="N4" s="156"/>
      <c r="O4" s="155" t="s">
        <v>847</v>
      </c>
      <c r="P4" s="156"/>
    </row>
    <row r="5" spans="1:22" x14ac:dyDescent="0.2">
      <c r="A5" s="15">
        <v>1</v>
      </c>
      <c r="B5" s="16" t="s">
        <v>429</v>
      </c>
      <c r="C5" s="11">
        <v>969944</v>
      </c>
      <c r="D5" s="11">
        <v>1094196</v>
      </c>
      <c r="E5" s="11">
        <v>14231</v>
      </c>
      <c r="F5" s="11">
        <v>259087</v>
      </c>
      <c r="G5" s="11">
        <v>8880</v>
      </c>
      <c r="H5" s="11">
        <v>9792</v>
      </c>
      <c r="I5" s="11">
        <v>0</v>
      </c>
      <c r="J5" s="11">
        <v>377405</v>
      </c>
      <c r="K5" s="11">
        <v>0</v>
      </c>
      <c r="L5" s="11">
        <v>1958</v>
      </c>
      <c r="M5" s="11">
        <v>19004</v>
      </c>
      <c r="N5" s="11">
        <v>22147</v>
      </c>
      <c r="O5" s="11">
        <v>1012059</v>
      </c>
      <c r="P5" s="12">
        <v>1764585</v>
      </c>
      <c r="S5" s="1">
        <f t="shared" ref="S5:T5" si="0">SUM(C5,E5,G5,I5,K5,M5)</f>
        <v>1012059</v>
      </c>
      <c r="T5" s="1">
        <f t="shared" si="0"/>
        <v>1764585</v>
      </c>
      <c r="U5" s="1">
        <f t="shared" ref="U5:V24" si="1">S5-O5</f>
        <v>0</v>
      </c>
      <c r="V5" s="1">
        <f t="shared" si="1"/>
        <v>0</v>
      </c>
    </row>
    <row r="6" spans="1:22" x14ac:dyDescent="0.2">
      <c r="A6" s="15">
        <v>2</v>
      </c>
      <c r="B6" s="16" t="s">
        <v>773</v>
      </c>
      <c r="C6" s="9">
        <v>0</v>
      </c>
      <c r="D6" s="9">
        <v>21875</v>
      </c>
      <c r="E6" s="9">
        <v>7394</v>
      </c>
      <c r="F6" s="9">
        <v>1347</v>
      </c>
      <c r="G6" s="9">
        <v>3594</v>
      </c>
      <c r="H6" s="9">
        <v>0</v>
      </c>
      <c r="I6" s="9">
        <v>71018</v>
      </c>
      <c r="J6" s="9">
        <v>0</v>
      </c>
      <c r="K6" s="9">
        <v>0</v>
      </c>
      <c r="L6" s="9">
        <v>0</v>
      </c>
      <c r="M6" s="9">
        <v>13494</v>
      </c>
      <c r="N6" s="9">
        <v>11193</v>
      </c>
      <c r="O6" s="9">
        <v>95500</v>
      </c>
      <c r="P6" s="12">
        <v>34415</v>
      </c>
      <c r="S6" s="1">
        <f t="shared" ref="S6:S24" si="2">SUM(C6,E6,G6,I6,K6,M6)</f>
        <v>95500</v>
      </c>
      <c r="T6" s="1">
        <f t="shared" ref="T6:T24" si="3">SUM(D6,F6,H6,J6,L6,N6)</f>
        <v>34415</v>
      </c>
      <c r="U6" s="1">
        <f t="shared" si="1"/>
        <v>0</v>
      </c>
      <c r="V6" s="1">
        <f t="shared" si="1"/>
        <v>0</v>
      </c>
    </row>
    <row r="7" spans="1:22" x14ac:dyDescent="0.2">
      <c r="A7" s="15">
        <v>3</v>
      </c>
      <c r="B7" s="16" t="s">
        <v>430</v>
      </c>
      <c r="C7" s="9">
        <v>0</v>
      </c>
      <c r="D7" s="9">
        <v>165586</v>
      </c>
      <c r="E7" s="9">
        <v>240717</v>
      </c>
      <c r="F7" s="9">
        <v>414890</v>
      </c>
      <c r="G7" s="9">
        <v>219</v>
      </c>
      <c r="H7" s="9">
        <v>713</v>
      </c>
      <c r="I7" s="9">
        <v>881903</v>
      </c>
      <c r="J7" s="9">
        <v>489308</v>
      </c>
      <c r="K7" s="9">
        <v>846</v>
      </c>
      <c r="L7" s="9">
        <v>0</v>
      </c>
      <c r="M7" s="9">
        <v>156472</v>
      </c>
      <c r="N7" s="9">
        <v>207102</v>
      </c>
      <c r="O7" s="9">
        <v>1280157</v>
      </c>
      <c r="P7" s="12">
        <v>1277599</v>
      </c>
      <c r="S7" s="1">
        <f t="shared" si="2"/>
        <v>1280157</v>
      </c>
      <c r="T7" s="1">
        <f t="shared" si="3"/>
        <v>1277599</v>
      </c>
      <c r="U7" s="1">
        <f t="shared" si="1"/>
        <v>0</v>
      </c>
      <c r="V7" s="1">
        <f t="shared" si="1"/>
        <v>0</v>
      </c>
    </row>
    <row r="8" spans="1:22" x14ac:dyDescent="0.2">
      <c r="A8" s="15">
        <v>4</v>
      </c>
      <c r="B8" s="16" t="s">
        <v>431</v>
      </c>
      <c r="C8" s="9">
        <v>0</v>
      </c>
      <c r="D8" s="9">
        <v>0</v>
      </c>
      <c r="E8" s="9">
        <v>461</v>
      </c>
      <c r="F8" s="9">
        <v>2474</v>
      </c>
      <c r="G8" s="9">
        <v>376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2706</v>
      </c>
      <c r="N8" s="9">
        <v>2564</v>
      </c>
      <c r="O8" s="9">
        <v>3543</v>
      </c>
      <c r="P8" s="12">
        <v>5038</v>
      </c>
      <c r="S8" s="1">
        <f t="shared" si="2"/>
        <v>3543</v>
      </c>
      <c r="T8" s="1">
        <f t="shared" si="3"/>
        <v>5038</v>
      </c>
      <c r="U8" s="1">
        <f t="shared" si="1"/>
        <v>0</v>
      </c>
      <c r="V8" s="1">
        <f t="shared" si="1"/>
        <v>0</v>
      </c>
    </row>
    <row r="9" spans="1:22" x14ac:dyDescent="0.2">
      <c r="A9" s="15">
        <v>5</v>
      </c>
      <c r="B9" s="16" t="s">
        <v>432</v>
      </c>
      <c r="C9" s="9">
        <v>0</v>
      </c>
      <c r="D9" s="9">
        <v>4974</v>
      </c>
      <c r="E9" s="9">
        <v>2097</v>
      </c>
      <c r="F9" s="9">
        <v>4357</v>
      </c>
      <c r="G9" s="9">
        <v>3479</v>
      </c>
      <c r="H9" s="9">
        <v>0</v>
      </c>
      <c r="I9" s="9">
        <v>12897</v>
      </c>
      <c r="J9" s="9">
        <v>0</v>
      </c>
      <c r="K9" s="9">
        <v>22</v>
      </c>
      <c r="L9" s="9">
        <v>0</v>
      </c>
      <c r="M9" s="9">
        <v>4341</v>
      </c>
      <c r="N9" s="9">
        <v>4325</v>
      </c>
      <c r="O9" s="9">
        <v>22836</v>
      </c>
      <c r="P9" s="12">
        <v>13656</v>
      </c>
      <c r="S9" s="1">
        <f t="shared" si="2"/>
        <v>22836</v>
      </c>
      <c r="T9" s="1">
        <f t="shared" si="3"/>
        <v>13656</v>
      </c>
      <c r="U9" s="1">
        <f t="shared" si="1"/>
        <v>0</v>
      </c>
      <c r="V9" s="1">
        <f t="shared" si="1"/>
        <v>0</v>
      </c>
    </row>
    <row r="10" spans="1:22" x14ac:dyDescent="0.2">
      <c r="A10" s="15">
        <v>6</v>
      </c>
      <c r="B10" s="16" t="s">
        <v>433</v>
      </c>
      <c r="C10" s="9">
        <v>0</v>
      </c>
      <c r="D10" s="9">
        <v>0</v>
      </c>
      <c r="E10" s="9">
        <v>1137</v>
      </c>
      <c r="F10" s="9">
        <v>1570</v>
      </c>
      <c r="G10" s="9">
        <v>0</v>
      </c>
      <c r="H10" s="9">
        <v>0</v>
      </c>
      <c r="I10" s="9">
        <v>0</v>
      </c>
      <c r="J10" s="9">
        <v>0</v>
      </c>
      <c r="K10" s="9">
        <v>387</v>
      </c>
      <c r="L10" s="9">
        <v>0</v>
      </c>
      <c r="M10" s="9">
        <v>7468</v>
      </c>
      <c r="N10" s="9">
        <v>7283</v>
      </c>
      <c r="O10" s="9">
        <v>8992</v>
      </c>
      <c r="P10" s="12">
        <v>8853</v>
      </c>
      <c r="S10" s="1">
        <f t="shared" si="2"/>
        <v>8992</v>
      </c>
      <c r="T10" s="1">
        <f t="shared" si="3"/>
        <v>8853</v>
      </c>
      <c r="U10" s="1">
        <f t="shared" si="1"/>
        <v>0</v>
      </c>
      <c r="V10" s="1">
        <f t="shared" si="1"/>
        <v>0</v>
      </c>
    </row>
    <row r="11" spans="1:22" x14ac:dyDescent="0.2">
      <c r="A11" s="15">
        <v>7</v>
      </c>
      <c r="B11" s="16" t="s">
        <v>18</v>
      </c>
      <c r="C11" s="9">
        <v>0</v>
      </c>
      <c r="D11" s="9">
        <v>0</v>
      </c>
      <c r="E11" s="9">
        <v>3199</v>
      </c>
      <c r="F11" s="9">
        <v>13131</v>
      </c>
      <c r="G11" s="9">
        <v>1385</v>
      </c>
      <c r="H11" s="9">
        <v>18</v>
      </c>
      <c r="I11" s="9">
        <v>321</v>
      </c>
      <c r="J11" s="9">
        <v>0</v>
      </c>
      <c r="K11" s="9">
        <v>402</v>
      </c>
      <c r="L11" s="9">
        <v>465</v>
      </c>
      <c r="M11" s="9">
        <v>0</v>
      </c>
      <c r="N11" s="9">
        <v>0</v>
      </c>
      <c r="O11" s="9">
        <v>5307</v>
      </c>
      <c r="P11" s="12">
        <v>13614</v>
      </c>
      <c r="S11" s="1">
        <f t="shared" si="2"/>
        <v>5307</v>
      </c>
      <c r="T11" s="1">
        <f t="shared" si="3"/>
        <v>13614</v>
      </c>
      <c r="U11" s="1">
        <f t="shared" si="1"/>
        <v>0</v>
      </c>
      <c r="V11" s="1">
        <f t="shared" si="1"/>
        <v>0</v>
      </c>
    </row>
    <row r="12" spans="1:22" x14ac:dyDescent="0.2">
      <c r="A12" s="15">
        <v>8</v>
      </c>
      <c r="B12" s="16" t="s">
        <v>434</v>
      </c>
      <c r="C12" s="9">
        <v>0</v>
      </c>
      <c r="D12" s="9">
        <v>0</v>
      </c>
      <c r="E12" s="9">
        <v>1786</v>
      </c>
      <c r="F12" s="9">
        <v>1728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1554</v>
      </c>
      <c r="N12" s="9">
        <v>1444</v>
      </c>
      <c r="O12" s="9">
        <v>3340</v>
      </c>
      <c r="P12" s="12">
        <v>3172</v>
      </c>
      <c r="S12" s="1">
        <f t="shared" si="2"/>
        <v>3340</v>
      </c>
      <c r="T12" s="1">
        <f t="shared" si="3"/>
        <v>3172</v>
      </c>
      <c r="U12" s="1">
        <f t="shared" si="1"/>
        <v>0</v>
      </c>
      <c r="V12" s="1">
        <f t="shared" si="1"/>
        <v>0</v>
      </c>
    </row>
    <row r="13" spans="1:22" x14ac:dyDescent="0.2">
      <c r="A13" s="15">
        <v>9</v>
      </c>
      <c r="B13" s="16" t="s">
        <v>435</v>
      </c>
      <c r="C13" s="9">
        <v>940890</v>
      </c>
      <c r="D13" s="9">
        <v>1138428</v>
      </c>
      <c r="E13" s="9">
        <v>16797</v>
      </c>
      <c r="F13" s="9">
        <v>15401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20876</v>
      </c>
      <c r="N13" s="9">
        <v>17187</v>
      </c>
      <c r="O13" s="9">
        <v>978563</v>
      </c>
      <c r="P13" s="12">
        <v>1171016</v>
      </c>
      <c r="S13" s="1">
        <f t="shared" si="2"/>
        <v>978563</v>
      </c>
      <c r="T13" s="1">
        <f t="shared" si="3"/>
        <v>1171016</v>
      </c>
      <c r="U13" s="1">
        <f t="shared" si="1"/>
        <v>0</v>
      </c>
      <c r="V13" s="1">
        <f t="shared" si="1"/>
        <v>0</v>
      </c>
    </row>
    <row r="14" spans="1:22" x14ac:dyDescent="0.2">
      <c r="A14" s="15">
        <v>10</v>
      </c>
      <c r="B14" s="16" t="s">
        <v>436</v>
      </c>
      <c r="C14" s="9">
        <v>79006</v>
      </c>
      <c r="D14" s="9">
        <v>105421</v>
      </c>
      <c r="E14" s="9">
        <v>17816</v>
      </c>
      <c r="F14" s="9">
        <v>27380</v>
      </c>
      <c r="G14" s="9">
        <v>0</v>
      </c>
      <c r="H14" s="9">
        <v>0</v>
      </c>
      <c r="I14" s="9">
        <v>0</v>
      </c>
      <c r="J14" s="9">
        <v>17360</v>
      </c>
      <c r="K14" s="9">
        <v>18238</v>
      </c>
      <c r="L14" s="9">
        <v>30786</v>
      </c>
      <c r="M14" s="9">
        <v>39282</v>
      </c>
      <c r="N14" s="9">
        <v>46631</v>
      </c>
      <c r="O14" s="9">
        <v>154342</v>
      </c>
      <c r="P14" s="12">
        <v>227578</v>
      </c>
      <c r="S14" s="1">
        <f t="shared" si="2"/>
        <v>154342</v>
      </c>
      <c r="T14" s="1">
        <f t="shared" si="3"/>
        <v>227578</v>
      </c>
      <c r="U14" s="1">
        <f t="shared" si="1"/>
        <v>0</v>
      </c>
      <c r="V14" s="1">
        <f t="shared" si="1"/>
        <v>0</v>
      </c>
    </row>
    <row r="15" spans="1:22" x14ac:dyDescent="0.2">
      <c r="A15" s="15">
        <v>11</v>
      </c>
      <c r="B15" s="16" t="s">
        <v>19</v>
      </c>
      <c r="C15" s="9">
        <v>0</v>
      </c>
      <c r="D15" s="9">
        <v>0</v>
      </c>
      <c r="E15" s="9">
        <v>1032</v>
      </c>
      <c r="F15" s="9">
        <v>1141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</v>
      </c>
      <c r="M15" s="9">
        <v>1222</v>
      </c>
      <c r="N15" s="9">
        <v>1418</v>
      </c>
      <c r="O15" s="9">
        <v>2254</v>
      </c>
      <c r="P15" s="12">
        <v>2565</v>
      </c>
      <c r="S15" s="1">
        <f t="shared" si="2"/>
        <v>2254</v>
      </c>
      <c r="T15" s="1">
        <f t="shared" si="3"/>
        <v>2565</v>
      </c>
      <c r="U15" s="1">
        <f t="shared" si="1"/>
        <v>0</v>
      </c>
      <c r="V15" s="1">
        <f t="shared" si="1"/>
        <v>0</v>
      </c>
    </row>
    <row r="16" spans="1:22" x14ac:dyDescent="0.2">
      <c r="A16" s="15">
        <v>12</v>
      </c>
      <c r="B16" s="16" t="s">
        <v>20</v>
      </c>
      <c r="C16" s="9">
        <v>62318</v>
      </c>
      <c r="D16" s="9">
        <v>79289</v>
      </c>
      <c r="E16" s="9">
        <v>24806</v>
      </c>
      <c r="F16" s="9">
        <v>5847</v>
      </c>
      <c r="G16" s="9">
        <v>0</v>
      </c>
      <c r="H16" s="9">
        <v>0</v>
      </c>
      <c r="I16" s="9">
        <v>0</v>
      </c>
      <c r="J16" s="9">
        <v>0</v>
      </c>
      <c r="K16" s="9">
        <v>7542</v>
      </c>
      <c r="L16" s="9">
        <v>9513</v>
      </c>
      <c r="M16" s="9">
        <v>35802</v>
      </c>
      <c r="N16" s="9">
        <v>40046</v>
      </c>
      <c r="O16" s="9">
        <v>130468</v>
      </c>
      <c r="P16" s="12">
        <v>134695</v>
      </c>
      <c r="S16" s="1">
        <f t="shared" si="2"/>
        <v>130468</v>
      </c>
      <c r="T16" s="1">
        <f t="shared" si="3"/>
        <v>134695</v>
      </c>
      <c r="U16" s="1">
        <f t="shared" si="1"/>
        <v>0</v>
      </c>
      <c r="V16" s="1">
        <f t="shared" si="1"/>
        <v>0</v>
      </c>
    </row>
    <row r="17" spans="1:22" x14ac:dyDescent="0.2">
      <c r="A17" s="15">
        <v>13</v>
      </c>
      <c r="B17" s="16" t="s">
        <v>437</v>
      </c>
      <c r="C17" s="9">
        <v>46427</v>
      </c>
      <c r="D17" s="9">
        <v>28438</v>
      </c>
      <c r="E17" s="9">
        <v>856</v>
      </c>
      <c r="F17" s="9">
        <v>1280</v>
      </c>
      <c r="G17" s="9">
        <v>529</v>
      </c>
      <c r="H17" s="9">
        <v>0</v>
      </c>
      <c r="I17" s="9">
        <v>0</v>
      </c>
      <c r="J17" s="9">
        <v>7209</v>
      </c>
      <c r="K17" s="9">
        <v>160</v>
      </c>
      <c r="L17" s="9">
        <v>91</v>
      </c>
      <c r="M17" s="9">
        <v>8344</v>
      </c>
      <c r="N17" s="9">
        <v>8934</v>
      </c>
      <c r="O17" s="9">
        <v>56316</v>
      </c>
      <c r="P17" s="12">
        <v>45952</v>
      </c>
      <c r="S17" s="1">
        <f t="shared" si="2"/>
        <v>56316</v>
      </c>
      <c r="T17" s="1">
        <f t="shared" si="3"/>
        <v>45952</v>
      </c>
      <c r="U17" s="1">
        <f t="shared" si="1"/>
        <v>0</v>
      </c>
      <c r="V17" s="1">
        <f t="shared" si="1"/>
        <v>0</v>
      </c>
    </row>
    <row r="18" spans="1:22" x14ac:dyDescent="0.2">
      <c r="A18" s="15">
        <v>14</v>
      </c>
      <c r="B18" s="16" t="s">
        <v>438</v>
      </c>
      <c r="C18" s="9">
        <v>59141</v>
      </c>
      <c r="D18" s="9">
        <v>0</v>
      </c>
      <c r="E18" s="9">
        <v>14893</v>
      </c>
      <c r="F18" s="9">
        <v>3762</v>
      </c>
      <c r="G18" s="9">
        <v>0</v>
      </c>
      <c r="H18" s="9">
        <v>0</v>
      </c>
      <c r="I18" s="9">
        <v>0</v>
      </c>
      <c r="J18" s="9">
        <v>12029</v>
      </c>
      <c r="K18" s="9">
        <v>0</v>
      </c>
      <c r="L18" s="9">
        <v>43</v>
      </c>
      <c r="M18" s="9">
        <v>41013</v>
      </c>
      <c r="N18" s="9">
        <v>56384</v>
      </c>
      <c r="O18" s="9">
        <v>115047</v>
      </c>
      <c r="P18" s="12">
        <v>72218</v>
      </c>
      <c r="S18" s="1">
        <f t="shared" si="2"/>
        <v>115047</v>
      </c>
      <c r="T18" s="1">
        <f t="shared" si="3"/>
        <v>72218</v>
      </c>
      <c r="U18" s="1">
        <f t="shared" si="1"/>
        <v>0</v>
      </c>
      <c r="V18" s="1">
        <f t="shared" si="1"/>
        <v>0</v>
      </c>
    </row>
    <row r="19" spans="1:22" x14ac:dyDescent="0.2">
      <c r="A19" s="15">
        <v>15</v>
      </c>
      <c r="B19" s="16" t="s">
        <v>758</v>
      </c>
      <c r="C19" s="9">
        <v>0</v>
      </c>
      <c r="D19" s="9">
        <v>5258</v>
      </c>
      <c r="E19" s="9">
        <v>6178</v>
      </c>
      <c r="F19" s="9">
        <v>6671</v>
      </c>
      <c r="G19" s="9">
        <v>0</v>
      </c>
      <c r="H19" s="9">
        <v>0</v>
      </c>
      <c r="I19" s="9">
        <v>19846</v>
      </c>
      <c r="J19" s="9">
        <v>16715</v>
      </c>
      <c r="K19" s="9">
        <v>65</v>
      </c>
      <c r="L19" s="9">
        <v>0</v>
      </c>
      <c r="M19" s="9">
        <v>0</v>
      </c>
      <c r="N19" s="9">
        <v>0</v>
      </c>
      <c r="O19" s="9">
        <v>26089</v>
      </c>
      <c r="P19" s="12">
        <v>28644</v>
      </c>
      <c r="S19" s="1">
        <f t="shared" si="2"/>
        <v>26089</v>
      </c>
      <c r="T19" s="1">
        <f t="shared" si="3"/>
        <v>28644</v>
      </c>
      <c r="U19" s="1">
        <f t="shared" si="1"/>
        <v>0</v>
      </c>
      <c r="V19" s="1">
        <f t="shared" si="1"/>
        <v>0</v>
      </c>
    </row>
    <row r="20" spans="1:22" x14ac:dyDescent="0.2">
      <c r="A20" s="15">
        <v>16</v>
      </c>
      <c r="B20" s="16" t="s">
        <v>439</v>
      </c>
      <c r="C20" s="9">
        <v>0</v>
      </c>
      <c r="D20" s="9">
        <v>0</v>
      </c>
      <c r="E20" s="9">
        <v>2367</v>
      </c>
      <c r="F20" s="9">
        <v>13776</v>
      </c>
      <c r="G20" s="9">
        <v>0</v>
      </c>
      <c r="H20" s="9">
        <v>0</v>
      </c>
      <c r="I20" s="9">
        <v>0</v>
      </c>
      <c r="J20" s="9">
        <v>0</v>
      </c>
      <c r="K20" s="9">
        <v>488</v>
      </c>
      <c r="L20" s="9">
        <v>8</v>
      </c>
      <c r="M20" s="9">
        <v>2788</v>
      </c>
      <c r="N20" s="9">
        <v>2263</v>
      </c>
      <c r="O20" s="9">
        <v>5643</v>
      </c>
      <c r="P20" s="12">
        <v>16047</v>
      </c>
      <c r="S20" s="1">
        <f t="shared" si="2"/>
        <v>5643</v>
      </c>
      <c r="T20" s="1">
        <f t="shared" si="3"/>
        <v>16047</v>
      </c>
      <c r="U20" s="1">
        <f t="shared" si="1"/>
        <v>0</v>
      </c>
      <c r="V20" s="1">
        <f t="shared" si="1"/>
        <v>0</v>
      </c>
    </row>
    <row r="21" spans="1:22" x14ac:dyDescent="0.2">
      <c r="A21" s="15">
        <v>17</v>
      </c>
      <c r="B21" s="16" t="s">
        <v>774</v>
      </c>
      <c r="C21" s="9">
        <v>14207</v>
      </c>
      <c r="D21" s="9">
        <v>96</v>
      </c>
      <c r="E21" s="9">
        <v>4153</v>
      </c>
      <c r="F21" s="9">
        <v>1186</v>
      </c>
      <c r="G21" s="9">
        <v>2992</v>
      </c>
      <c r="H21" s="9">
        <v>0</v>
      </c>
      <c r="I21" s="9">
        <v>0</v>
      </c>
      <c r="J21" s="9">
        <v>13028</v>
      </c>
      <c r="K21" s="9">
        <v>0</v>
      </c>
      <c r="L21" s="9">
        <v>0</v>
      </c>
      <c r="M21" s="9">
        <v>1819</v>
      </c>
      <c r="N21" s="9">
        <v>1142</v>
      </c>
      <c r="O21" s="9">
        <v>23171</v>
      </c>
      <c r="P21" s="12">
        <v>15452</v>
      </c>
      <c r="S21" s="1">
        <f t="shared" si="2"/>
        <v>23171</v>
      </c>
      <c r="T21" s="1">
        <f t="shared" si="3"/>
        <v>15452</v>
      </c>
      <c r="U21" s="1">
        <f t="shared" si="1"/>
        <v>0</v>
      </c>
      <c r="V21" s="1">
        <f t="shared" si="1"/>
        <v>0</v>
      </c>
    </row>
    <row r="22" spans="1:22" x14ac:dyDescent="0.2">
      <c r="A22" s="15">
        <v>18</v>
      </c>
      <c r="B22" s="16" t="s">
        <v>440</v>
      </c>
      <c r="C22" s="9">
        <v>607816</v>
      </c>
      <c r="D22" s="9">
        <v>152846</v>
      </c>
      <c r="E22" s="9">
        <v>3189</v>
      </c>
      <c r="F22" s="9">
        <v>4031</v>
      </c>
      <c r="G22" s="9">
        <v>0</v>
      </c>
      <c r="H22" s="9">
        <v>0</v>
      </c>
      <c r="I22" s="9">
        <v>0</v>
      </c>
      <c r="J22" s="9">
        <v>228410</v>
      </c>
      <c r="K22" s="9">
        <v>0</v>
      </c>
      <c r="L22" s="9">
        <v>2573</v>
      </c>
      <c r="M22" s="9">
        <v>2248</v>
      </c>
      <c r="N22" s="9">
        <v>3860</v>
      </c>
      <c r="O22" s="9">
        <v>613253</v>
      </c>
      <c r="P22" s="12">
        <v>391720</v>
      </c>
      <c r="S22" s="1">
        <f t="shared" si="2"/>
        <v>613253</v>
      </c>
      <c r="T22" s="1">
        <f t="shared" si="3"/>
        <v>391720</v>
      </c>
      <c r="U22" s="1">
        <f t="shared" si="1"/>
        <v>0</v>
      </c>
      <c r="V22" s="1">
        <f t="shared" si="1"/>
        <v>0</v>
      </c>
    </row>
    <row r="23" spans="1:22" x14ac:dyDescent="0.2">
      <c r="A23" s="15">
        <v>19</v>
      </c>
      <c r="B23" s="16" t="s">
        <v>441</v>
      </c>
      <c r="C23" s="9">
        <v>0</v>
      </c>
      <c r="D23" s="9">
        <v>460477</v>
      </c>
      <c r="E23" s="9">
        <v>127717</v>
      </c>
      <c r="F23" s="9">
        <v>136068</v>
      </c>
      <c r="G23" s="9">
        <v>15507</v>
      </c>
      <c r="H23" s="9">
        <v>61999</v>
      </c>
      <c r="I23" s="9">
        <v>428894</v>
      </c>
      <c r="J23" s="9">
        <v>0</v>
      </c>
      <c r="K23" s="9">
        <v>34</v>
      </c>
      <c r="L23" s="9">
        <v>22</v>
      </c>
      <c r="M23" s="9">
        <v>49284</v>
      </c>
      <c r="N23" s="9">
        <v>55832</v>
      </c>
      <c r="O23" s="9">
        <v>621436</v>
      </c>
      <c r="P23" s="12">
        <v>714398</v>
      </c>
      <c r="S23" s="1">
        <f t="shared" si="2"/>
        <v>621436</v>
      </c>
      <c r="T23" s="1">
        <f t="shared" si="3"/>
        <v>714398</v>
      </c>
      <c r="U23" s="1">
        <f t="shared" si="1"/>
        <v>0</v>
      </c>
      <c r="V23" s="1">
        <f t="shared" si="1"/>
        <v>0</v>
      </c>
    </row>
    <row r="24" spans="1:22" x14ac:dyDescent="0.2">
      <c r="A24" s="15">
        <v>20</v>
      </c>
      <c r="B24" s="16" t="s">
        <v>442</v>
      </c>
      <c r="C24" s="9">
        <v>0</v>
      </c>
      <c r="D24" s="9">
        <v>0</v>
      </c>
      <c r="E24" s="9">
        <v>639</v>
      </c>
      <c r="F24" s="9">
        <v>1196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1231</v>
      </c>
      <c r="N24" s="9">
        <v>1797</v>
      </c>
      <c r="O24" s="9">
        <v>1870</v>
      </c>
      <c r="P24" s="12">
        <v>2993</v>
      </c>
      <c r="S24" s="1">
        <f t="shared" si="2"/>
        <v>1870</v>
      </c>
      <c r="T24" s="1">
        <f t="shared" si="3"/>
        <v>2993</v>
      </c>
      <c r="U24" s="1">
        <f t="shared" si="1"/>
        <v>0</v>
      </c>
      <c r="V24" s="1">
        <f t="shared" si="1"/>
        <v>0</v>
      </c>
    </row>
    <row r="25" spans="1:22" x14ac:dyDescent="0.2">
      <c r="A25" s="15">
        <v>21</v>
      </c>
      <c r="B25" s="16" t="s">
        <v>21</v>
      </c>
      <c r="C25" s="9">
        <v>0</v>
      </c>
      <c r="D25" s="9">
        <v>0</v>
      </c>
      <c r="E25" s="9">
        <v>209</v>
      </c>
      <c r="F25" s="9">
        <v>334</v>
      </c>
      <c r="G25" s="9">
        <v>1368</v>
      </c>
      <c r="H25" s="9">
        <v>2733</v>
      </c>
      <c r="I25" s="9">
        <v>0</v>
      </c>
      <c r="J25" s="9">
        <v>0</v>
      </c>
      <c r="K25" s="9">
        <v>95</v>
      </c>
      <c r="L25" s="9">
        <v>162</v>
      </c>
      <c r="M25" s="9">
        <v>0</v>
      </c>
      <c r="N25" s="9">
        <v>0</v>
      </c>
      <c r="O25" s="9">
        <v>1672</v>
      </c>
      <c r="P25" s="12">
        <v>3229</v>
      </c>
      <c r="S25" s="1">
        <f t="shared" ref="S25:S88" si="4">SUM(C25,E25,G25,I25,K25,M25)</f>
        <v>1672</v>
      </c>
      <c r="T25" s="1">
        <f t="shared" ref="T25:T88" si="5">SUM(D25,F25,H25,J25,L25,N25)</f>
        <v>3229</v>
      </c>
      <c r="U25" s="1">
        <f t="shared" ref="U25:U88" si="6">S25-O25</f>
        <v>0</v>
      </c>
      <c r="V25" s="1">
        <f t="shared" ref="V25:V88" si="7">T25-P25</f>
        <v>0</v>
      </c>
    </row>
    <row r="26" spans="1:22" x14ac:dyDescent="0.2">
      <c r="A26" s="15">
        <v>22</v>
      </c>
      <c r="B26" s="16" t="s">
        <v>443</v>
      </c>
      <c r="C26" s="9">
        <v>0</v>
      </c>
      <c r="D26" s="9">
        <v>645170</v>
      </c>
      <c r="E26" s="9">
        <v>1959</v>
      </c>
      <c r="F26" s="9">
        <v>13535</v>
      </c>
      <c r="G26" s="9">
        <v>0</v>
      </c>
      <c r="H26" s="9">
        <v>0</v>
      </c>
      <c r="I26" s="9">
        <v>684434</v>
      </c>
      <c r="J26" s="9">
        <v>138</v>
      </c>
      <c r="K26" s="9">
        <v>0</v>
      </c>
      <c r="L26" s="9">
        <v>1292</v>
      </c>
      <c r="M26" s="9">
        <v>2426</v>
      </c>
      <c r="N26" s="9">
        <v>3557</v>
      </c>
      <c r="O26" s="9">
        <v>688819</v>
      </c>
      <c r="P26" s="12">
        <v>663692</v>
      </c>
      <c r="S26" s="1">
        <f t="shared" si="4"/>
        <v>688819</v>
      </c>
      <c r="T26" s="1">
        <f t="shared" si="5"/>
        <v>663692</v>
      </c>
      <c r="U26" s="1">
        <f t="shared" si="6"/>
        <v>0</v>
      </c>
      <c r="V26" s="1">
        <f t="shared" si="7"/>
        <v>0</v>
      </c>
    </row>
    <row r="27" spans="1:22" x14ac:dyDescent="0.2">
      <c r="A27" s="15">
        <v>23</v>
      </c>
      <c r="B27" s="16" t="s">
        <v>444</v>
      </c>
      <c r="C27" s="9">
        <v>0</v>
      </c>
      <c r="D27" s="9">
        <v>0</v>
      </c>
      <c r="E27" s="9">
        <v>1720</v>
      </c>
      <c r="F27" s="9">
        <v>2481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362</v>
      </c>
      <c r="M27" s="9">
        <v>1498</v>
      </c>
      <c r="N27" s="9">
        <v>1310</v>
      </c>
      <c r="O27" s="9">
        <v>3218</v>
      </c>
      <c r="P27" s="12">
        <v>4153</v>
      </c>
      <c r="S27" s="1">
        <f t="shared" si="4"/>
        <v>3218</v>
      </c>
      <c r="T27" s="1">
        <f t="shared" si="5"/>
        <v>4153</v>
      </c>
      <c r="U27" s="1">
        <f t="shared" si="6"/>
        <v>0</v>
      </c>
      <c r="V27" s="1">
        <f t="shared" si="7"/>
        <v>0</v>
      </c>
    </row>
    <row r="28" spans="1:22" x14ac:dyDescent="0.2">
      <c r="A28" s="15">
        <v>24</v>
      </c>
      <c r="B28" s="16" t="s">
        <v>445</v>
      </c>
      <c r="C28" s="9">
        <v>132164</v>
      </c>
      <c r="D28" s="9">
        <v>130629</v>
      </c>
      <c r="E28" s="9">
        <v>2918</v>
      </c>
      <c r="F28" s="9">
        <v>4172</v>
      </c>
      <c r="G28" s="9">
        <v>0</v>
      </c>
      <c r="H28" s="9">
        <v>0</v>
      </c>
      <c r="I28" s="9">
        <v>57907</v>
      </c>
      <c r="J28" s="9">
        <v>56476</v>
      </c>
      <c r="K28" s="9">
        <v>575</v>
      </c>
      <c r="L28" s="9">
        <v>292</v>
      </c>
      <c r="M28" s="9">
        <v>1662</v>
      </c>
      <c r="N28" s="9">
        <v>2561</v>
      </c>
      <c r="O28" s="9">
        <v>195226</v>
      </c>
      <c r="P28" s="12">
        <v>194130</v>
      </c>
      <c r="S28" s="1">
        <f t="shared" si="4"/>
        <v>195226</v>
      </c>
      <c r="T28" s="1">
        <f t="shared" si="5"/>
        <v>194130</v>
      </c>
      <c r="U28" s="1">
        <f t="shared" si="6"/>
        <v>0</v>
      </c>
      <c r="V28" s="1">
        <f t="shared" si="7"/>
        <v>0</v>
      </c>
    </row>
    <row r="29" spans="1:22" x14ac:dyDescent="0.2">
      <c r="A29" s="15">
        <v>25</v>
      </c>
      <c r="B29" s="16" t="s">
        <v>446</v>
      </c>
      <c r="C29" s="9">
        <v>5564</v>
      </c>
      <c r="D29" s="9">
        <v>14565</v>
      </c>
      <c r="E29" s="9">
        <v>4855</v>
      </c>
      <c r="F29" s="9">
        <v>2045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7987</v>
      </c>
      <c r="N29" s="9">
        <v>9071</v>
      </c>
      <c r="O29" s="9">
        <v>18406</v>
      </c>
      <c r="P29" s="12">
        <v>25681</v>
      </c>
      <c r="S29" s="1">
        <f t="shared" si="4"/>
        <v>18406</v>
      </c>
      <c r="T29" s="1">
        <f t="shared" si="5"/>
        <v>25681</v>
      </c>
      <c r="U29" s="1">
        <f t="shared" si="6"/>
        <v>0</v>
      </c>
      <c r="V29" s="1">
        <f t="shared" si="7"/>
        <v>0</v>
      </c>
    </row>
    <row r="30" spans="1:22" x14ac:dyDescent="0.2">
      <c r="A30" s="15">
        <v>26</v>
      </c>
      <c r="B30" s="16" t="s">
        <v>447</v>
      </c>
      <c r="C30" s="9">
        <v>244278</v>
      </c>
      <c r="D30" s="9">
        <v>82689</v>
      </c>
      <c r="E30" s="9">
        <v>6053</v>
      </c>
      <c r="F30" s="9">
        <v>1787</v>
      </c>
      <c r="G30" s="9">
        <v>413</v>
      </c>
      <c r="H30" s="9">
        <v>0</v>
      </c>
      <c r="I30" s="9">
        <v>0</v>
      </c>
      <c r="J30" s="9">
        <v>126304</v>
      </c>
      <c r="K30" s="9">
        <v>0</v>
      </c>
      <c r="L30" s="9">
        <v>145</v>
      </c>
      <c r="M30" s="9">
        <v>2093</v>
      </c>
      <c r="N30" s="9">
        <v>2179</v>
      </c>
      <c r="O30" s="9">
        <v>252837</v>
      </c>
      <c r="P30" s="12">
        <v>213104</v>
      </c>
      <c r="S30" s="1">
        <f t="shared" si="4"/>
        <v>252837</v>
      </c>
      <c r="T30" s="1">
        <f t="shared" si="5"/>
        <v>213104</v>
      </c>
      <c r="U30" s="1">
        <f t="shared" si="6"/>
        <v>0</v>
      </c>
      <c r="V30" s="1">
        <f t="shared" si="7"/>
        <v>0</v>
      </c>
    </row>
    <row r="31" spans="1:22" x14ac:dyDescent="0.2">
      <c r="A31" s="15">
        <v>27</v>
      </c>
      <c r="B31" s="16" t="s">
        <v>448</v>
      </c>
      <c r="C31" s="9">
        <v>29</v>
      </c>
      <c r="D31" s="9">
        <v>60</v>
      </c>
      <c r="E31" s="9">
        <v>1316</v>
      </c>
      <c r="F31" s="9">
        <v>2310</v>
      </c>
      <c r="G31" s="9">
        <v>0</v>
      </c>
      <c r="H31" s="9">
        <v>0</v>
      </c>
      <c r="I31" s="9">
        <v>0</v>
      </c>
      <c r="J31" s="9">
        <v>0</v>
      </c>
      <c r="K31" s="9">
        <v>25222</v>
      </c>
      <c r="L31" s="9">
        <v>22264</v>
      </c>
      <c r="M31" s="9">
        <v>2627</v>
      </c>
      <c r="N31" s="9">
        <v>2608</v>
      </c>
      <c r="O31" s="9">
        <v>29194</v>
      </c>
      <c r="P31" s="12">
        <v>27242</v>
      </c>
      <c r="S31" s="1">
        <f t="shared" si="4"/>
        <v>29194</v>
      </c>
      <c r="T31" s="1">
        <f t="shared" si="5"/>
        <v>27242</v>
      </c>
      <c r="U31" s="1">
        <f t="shared" si="6"/>
        <v>0</v>
      </c>
      <c r="V31" s="1">
        <f t="shared" si="7"/>
        <v>0</v>
      </c>
    </row>
    <row r="32" spans="1:22" x14ac:dyDescent="0.2">
      <c r="A32" s="15">
        <v>28</v>
      </c>
      <c r="B32" s="16" t="s">
        <v>449</v>
      </c>
      <c r="C32" s="9">
        <v>0</v>
      </c>
      <c r="D32" s="9">
        <v>31600</v>
      </c>
      <c r="E32" s="9">
        <v>1170</v>
      </c>
      <c r="F32" s="9">
        <v>4169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1170</v>
      </c>
      <c r="P32" s="12">
        <v>35769</v>
      </c>
      <c r="S32" s="1">
        <f t="shared" si="4"/>
        <v>1170</v>
      </c>
      <c r="T32" s="1">
        <f t="shared" si="5"/>
        <v>35769</v>
      </c>
      <c r="U32" s="1">
        <f t="shared" si="6"/>
        <v>0</v>
      </c>
      <c r="V32" s="1">
        <f t="shared" si="7"/>
        <v>0</v>
      </c>
    </row>
    <row r="33" spans="1:22" x14ac:dyDescent="0.2">
      <c r="A33" s="15">
        <v>29</v>
      </c>
      <c r="B33" s="16" t="s">
        <v>450</v>
      </c>
      <c r="C33" s="9">
        <v>0</v>
      </c>
      <c r="D33" s="9">
        <v>0</v>
      </c>
      <c r="E33" s="9">
        <v>214</v>
      </c>
      <c r="F33" s="9">
        <v>15721</v>
      </c>
      <c r="G33" s="9">
        <v>0</v>
      </c>
      <c r="H33" s="9">
        <v>0</v>
      </c>
      <c r="I33" s="9">
        <v>0</v>
      </c>
      <c r="J33" s="9">
        <v>0</v>
      </c>
      <c r="K33" s="9">
        <v>7</v>
      </c>
      <c r="L33" s="9">
        <v>35</v>
      </c>
      <c r="M33" s="9">
        <v>838</v>
      </c>
      <c r="N33" s="9">
        <v>0</v>
      </c>
      <c r="O33" s="9">
        <v>1059</v>
      </c>
      <c r="P33" s="12">
        <v>15756</v>
      </c>
      <c r="S33" s="1">
        <f t="shared" si="4"/>
        <v>1059</v>
      </c>
      <c r="T33" s="1">
        <f t="shared" si="5"/>
        <v>15756</v>
      </c>
      <c r="U33" s="1">
        <f t="shared" si="6"/>
        <v>0</v>
      </c>
      <c r="V33" s="1">
        <f t="shared" si="7"/>
        <v>0</v>
      </c>
    </row>
    <row r="34" spans="1:22" x14ac:dyDescent="0.2">
      <c r="A34" s="15">
        <v>30</v>
      </c>
      <c r="B34" s="16" t="s">
        <v>451</v>
      </c>
      <c r="C34" s="9">
        <v>18647</v>
      </c>
      <c r="D34" s="9">
        <v>0</v>
      </c>
      <c r="E34" s="9">
        <v>10056</v>
      </c>
      <c r="F34" s="9">
        <v>16816</v>
      </c>
      <c r="G34" s="9">
        <v>23012</v>
      </c>
      <c r="H34" s="9">
        <v>5780</v>
      </c>
      <c r="I34" s="9">
        <v>0</v>
      </c>
      <c r="J34" s="9">
        <v>29171</v>
      </c>
      <c r="K34" s="9">
        <v>80</v>
      </c>
      <c r="L34" s="9">
        <v>0</v>
      </c>
      <c r="M34" s="9">
        <v>0</v>
      </c>
      <c r="N34" s="9">
        <v>0</v>
      </c>
      <c r="O34" s="9">
        <v>51795</v>
      </c>
      <c r="P34" s="12">
        <v>51767</v>
      </c>
      <c r="S34" s="1">
        <f t="shared" si="4"/>
        <v>51795</v>
      </c>
      <c r="T34" s="1">
        <f t="shared" si="5"/>
        <v>51767</v>
      </c>
      <c r="U34" s="1">
        <f t="shared" si="6"/>
        <v>0</v>
      </c>
      <c r="V34" s="1">
        <f t="shared" si="7"/>
        <v>0</v>
      </c>
    </row>
    <row r="35" spans="1:22" x14ac:dyDescent="0.2">
      <c r="A35" s="15">
        <v>31</v>
      </c>
      <c r="B35" s="16" t="s">
        <v>452</v>
      </c>
      <c r="C35" s="9">
        <v>0</v>
      </c>
      <c r="D35" s="9">
        <v>0</v>
      </c>
      <c r="E35" s="9">
        <v>2856</v>
      </c>
      <c r="F35" s="9">
        <v>3851</v>
      </c>
      <c r="G35" s="9">
        <v>4005</v>
      </c>
      <c r="H35" s="9">
        <v>12703</v>
      </c>
      <c r="I35" s="9">
        <v>440</v>
      </c>
      <c r="J35" s="9">
        <v>0</v>
      </c>
      <c r="K35" s="9">
        <v>0</v>
      </c>
      <c r="L35" s="9">
        <v>75</v>
      </c>
      <c r="M35" s="9">
        <v>71762</v>
      </c>
      <c r="N35" s="9">
        <v>14999</v>
      </c>
      <c r="O35" s="9">
        <v>79063</v>
      </c>
      <c r="P35" s="12">
        <v>31628</v>
      </c>
      <c r="S35" s="1">
        <f t="shared" si="4"/>
        <v>79063</v>
      </c>
      <c r="T35" s="1">
        <f t="shared" si="5"/>
        <v>31628</v>
      </c>
      <c r="U35" s="1">
        <f t="shared" si="6"/>
        <v>0</v>
      </c>
      <c r="V35" s="1">
        <f t="shared" si="7"/>
        <v>0</v>
      </c>
    </row>
    <row r="36" spans="1:22" x14ac:dyDescent="0.2">
      <c r="A36" s="15">
        <v>32</v>
      </c>
      <c r="B36" s="16" t="s">
        <v>453</v>
      </c>
      <c r="C36" s="9">
        <v>0</v>
      </c>
      <c r="D36" s="9">
        <v>0</v>
      </c>
      <c r="E36" s="9">
        <v>12803</v>
      </c>
      <c r="F36" s="9">
        <v>12141</v>
      </c>
      <c r="G36" s="9">
        <v>0</v>
      </c>
      <c r="H36" s="9">
        <v>0</v>
      </c>
      <c r="I36" s="9">
        <v>0</v>
      </c>
      <c r="J36" s="9">
        <v>0</v>
      </c>
      <c r="K36" s="9">
        <v>84</v>
      </c>
      <c r="L36" s="9">
        <v>568</v>
      </c>
      <c r="M36" s="9">
        <v>2120</v>
      </c>
      <c r="N36" s="9">
        <v>4846</v>
      </c>
      <c r="O36" s="9">
        <v>15007</v>
      </c>
      <c r="P36" s="12">
        <v>17555</v>
      </c>
      <c r="S36" s="1">
        <f t="shared" si="4"/>
        <v>15007</v>
      </c>
      <c r="T36" s="1">
        <f t="shared" si="5"/>
        <v>17555</v>
      </c>
      <c r="U36" s="1">
        <f t="shared" si="6"/>
        <v>0</v>
      </c>
      <c r="V36" s="1">
        <f t="shared" si="7"/>
        <v>0</v>
      </c>
    </row>
    <row r="37" spans="1:22" x14ac:dyDescent="0.2">
      <c r="A37" s="15">
        <v>33</v>
      </c>
      <c r="B37" s="16" t="s">
        <v>454</v>
      </c>
      <c r="C37" s="9">
        <v>2067452</v>
      </c>
      <c r="D37" s="9">
        <v>2407328</v>
      </c>
      <c r="E37" s="9">
        <v>7805</v>
      </c>
      <c r="F37" s="9">
        <v>17344</v>
      </c>
      <c r="G37" s="9">
        <v>0</v>
      </c>
      <c r="H37" s="9">
        <v>7</v>
      </c>
      <c r="I37" s="9">
        <v>9499</v>
      </c>
      <c r="J37" s="9">
        <v>23211</v>
      </c>
      <c r="K37" s="9">
        <v>663</v>
      </c>
      <c r="L37" s="9">
        <v>3705</v>
      </c>
      <c r="M37" s="9">
        <v>65330</v>
      </c>
      <c r="N37" s="9">
        <v>97401</v>
      </c>
      <c r="O37" s="9">
        <v>2150749</v>
      </c>
      <c r="P37" s="12">
        <v>2548996</v>
      </c>
      <c r="S37" s="1">
        <f t="shared" si="4"/>
        <v>2150749</v>
      </c>
      <c r="T37" s="1">
        <f t="shared" si="5"/>
        <v>2548996</v>
      </c>
      <c r="U37" s="1">
        <f t="shared" si="6"/>
        <v>0</v>
      </c>
      <c r="V37" s="1">
        <f t="shared" si="7"/>
        <v>0</v>
      </c>
    </row>
    <row r="38" spans="1:22" x14ac:dyDescent="0.2">
      <c r="A38" s="15">
        <v>34</v>
      </c>
      <c r="B38" s="16" t="s">
        <v>760</v>
      </c>
      <c r="C38" s="9">
        <v>0</v>
      </c>
      <c r="D38" s="9">
        <v>72289</v>
      </c>
      <c r="E38" s="9">
        <v>249575</v>
      </c>
      <c r="F38" s="9">
        <v>113856</v>
      </c>
      <c r="G38" s="9">
        <v>0</v>
      </c>
      <c r="H38" s="9">
        <v>5115</v>
      </c>
      <c r="I38" s="9">
        <v>0</v>
      </c>
      <c r="J38" s="9">
        <v>0</v>
      </c>
      <c r="K38" s="9">
        <v>102026</v>
      </c>
      <c r="L38" s="9">
        <v>27571</v>
      </c>
      <c r="M38" s="9">
        <v>855</v>
      </c>
      <c r="N38" s="9">
        <v>658</v>
      </c>
      <c r="O38" s="9">
        <v>352456</v>
      </c>
      <c r="P38" s="12">
        <v>219489</v>
      </c>
      <c r="S38" s="1">
        <f t="shared" si="4"/>
        <v>352456</v>
      </c>
      <c r="T38" s="1">
        <f t="shared" si="5"/>
        <v>219489</v>
      </c>
      <c r="U38" s="1">
        <f t="shared" si="6"/>
        <v>0</v>
      </c>
      <c r="V38" s="1">
        <f t="shared" si="7"/>
        <v>0</v>
      </c>
    </row>
    <row r="39" spans="1:22" x14ac:dyDescent="0.2">
      <c r="A39" s="15">
        <v>35</v>
      </c>
      <c r="B39" s="16" t="s">
        <v>455</v>
      </c>
      <c r="C39" s="9">
        <v>784988</v>
      </c>
      <c r="D39" s="9">
        <v>895216</v>
      </c>
      <c r="E39" s="9">
        <v>525486</v>
      </c>
      <c r="F39" s="9">
        <v>518019</v>
      </c>
      <c r="G39" s="9">
        <v>42808</v>
      </c>
      <c r="H39" s="9">
        <v>62476</v>
      </c>
      <c r="I39" s="9">
        <v>0</v>
      </c>
      <c r="J39" s="9">
        <v>40152</v>
      </c>
      <c r="K39" s="9">
        <v>0</v>
      </c>
      <c r="L39" s="9">
        <v>0</v>
      </c>
      <c r="M39" s="9">
        <v>127907</v>
      </c>
      <c r="N39" s="9">
        <v>66295</v>
      </c>
      <c r="O39" s="9">
        <v>1481189</v>
      </c>
      <c r="P39" s="12">
        <v>1582158</v>
      </c>
      <c r="S39" s="1">
        <f t="shared" si="4"/>
        <v>1481189</v>
      </c>
      <c r="T39" s="1">
        <f t="shared" si="5"/>
        <v>1582158</v>
      </c>
      <c r="U39" s="1">
        <f t="shared" si="6"/>
        <v>0</v>
      </c>
      <c r="V39" s="1">
        <f t="shared" si="7"/>
        <v>0</v>
      </c>
    </row>
    <row r="40" spans="1:22" x14ac:dyDescent="0.2">
      <c r="A40" s="15">
        <v>36</v>
      </c>
      <c r="B40" s="16" t="s">
        <v>456</v>
      </c>
      <c r="C40" s="9">
        <v>0</v>
      </c>
      <c r="D40" s="9">
        <v>110690</v>
      </c>
      <c r="E40" s="9">
        <v>11972</v>
      </c>
      <c r="F40" s="9">
        <v>5507</v>
      </c>
      <c r="G40" s="9">
        <v>0</v>
      </c>
      <c r="H40" s="9">
        <v>0</v>
      </c>
      <c r="I40" s="9">
        <v>185479</v>
      </c>
      <c r="J40" s="9">
        <v>0</v>
      </c>
      <c r="K40" s="9">
        <v>37951</v>
      </c>
      <c r="L40" s="9">
        <v>6354</v>
      </c>
      <c r="M40" s="9">
        <v>16495</v>
      </c>
      <c r="N40" s="9">
        <v>29484</v>
      </c>
      <c r="O40" s="9">
        <v>251897</v>
      </c>
      <c r="P40" s="12">
        <v>152035</v>
      </c>
      <c r="S40" s="1">
        <f t="shared" si="4"/>
        <v>251897</v>
      </c>
      <c r="T40" s="1">
        <f t="shared" si="5"/>
        <v>152035</v>
      </c>
      <c r="U40" s="1">
        <f t="shared" si="6"/>
        <v>0</v>
      </c>
      <c r="V40" s="1">
        <f t="shared" si="7"/>
        <v>0</v>
      </c>
    </row>
    <row r="41" spans="1:22" x14ac:dyDescent="0.2">
      <c r="A41" s="15">
        <v>37</v>
      </c>
      <c r="B41" s="16" t="s">
        <v>22</v>
      </c>
      <c r="C41" s="9">
        <v>0</v>
      </c>
      <c r="D41" s="9">
        <v>5016</v>
      </c>
      <c r="E41" s="9">
        <v>6713</v>
      </c>
      <c r="F41" s="9">
        <v>4437</v>
      </c>
      <c r="G41" s="9">
        <v>1549</v>
      </c>
      <c r="H41" s="9">
        <v>0</v>
      </c>
      <c r="I41" s="9">
        <v>413</v>
      </c>
      <c r="J41" s="9">
        <v>0</v>
      </c>
      <c r="K41" s="9">
        <v>294</v>
      </c>
      <c r="L41" s="9">
        <v>0</v>
      </c>
      <c r="M41" s="9">
        <v>11963</v>
      </c>
      <c r="N41" s="9">
        <v>14104</v>
      </c>
      <c r="O41" s="9">
        <v>20932</v>
      </c>
      <c r="P41" s="12">
        <v>23557</v>
      </c>
      <c r="S41" s="1">
        <f t="shared" si="4"/>
        <v>20932</v>
      </c>
      <c r="T41" s="1">
        <f t="shared" si="5"/>
        <v>23557</v>
      </c>
      <c r="U41" s="1">
        <f t="shared" si="6"/>
        <v>0</v>
      </c>
      <c r="V41" s="1">
        <f t="shared" si="7"/>
        <v>0</v>
      </c>
    </row>
    <row r="42" spans="1:22" x14ac:dyDescent="0.2">
      <c r="A42" s="15">
        <v>38</v>
      </c>
      <c r="B42" s="16" t="s">
        <v>457</v>
      </c>
      <c r="C42" s="9">
        <v>0</v>
      </c>
      <c r="D42" s="9">
        <v>0</v>
      </c>
      <c r="E42" s="9">
        <v>7081</v>
      </c>
      <c r="F42" s="9">
        <v>5790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62</v>
      </c>
      <c r="M42" s="9">
        <v>6364</v>
      </c>
      <c r="N42" s="9">
        <v>8046</v>
      </c>
      <c r="O42" s="9">
        <v>13445</v>
      </c>
      <c r="P42" s="12">
        <v>13898</v>
      </c>
      <c r="S42" s="1">
        <f t="shared" si="4"/>
        <v>13445</v>
      </c>
      <c r="T42" s="1">
        <f t="shared" si="5"/>
        <v>13898</v>
      </c>
      <c r="U42" s="1">
        <f t="shared" si="6"/>
        <v>0</v>
      </c>
      <c r="V42" s="1">
        <f t="shared" si="7"/>
        <v>0</v>
      </c>
    </row>
    <row r="43" spans="1:22" x14ac:dyDescent="0.2">
      <c r="A43" s="15">
        <v>39</v>
      </c>
      <c r="B43" s="16" t="s">
        <v>458</v>
      </c>
      <c r="C43" s="9">
        <v>1136162</v>
      </c>
      <c r="D43" s="9">
        <v>709276</v>
      </c>
      <c r="E43" s="9">
        <v>17363</v>
      </c>
      <c r="F43" s="9">
        <v>16924</v>
      </c>
      <c r="G43" s="9">
        <v>181473</v>
      </c>
      <c r="H43" s="9">
        <v>78969</v>
      </c>
      <c r="I43" s="9">
        <v>43541</v>
      </c>
      <c r="J43" s="9">
        <v>49984</v>
      </c>
      <c r="K43" s="9">
        <v>137</v>
      </c>
      <c r="L43" s="9">
        <v>218</v>
      </c>
      <c r="M43" s="9">
        <v>0</v>
      </c>
      <c r="N43" s="9">
        <v>2435</v>
      </c>
      <c r="O43" s="9">
        <v>1378676</v>
      </c>
      <c r="P43" s="12">
        <v>857806</v>
      </c>
      <c r="S43" s="1">
        <f t="shared" si="4"/>
        <v>1378676</v>
      </c>
      <c r="T43" s="1">
        <f t="shared" si="5"/>
        <v>857806</v>
      </c>
      <c r="U43" s="1">
        <f t="shared" si="6"/>
        <v>0</v>
      </c>
      <c r="V43" s="1">
        <f t="shared" si="7"/>
        <v>0</v>
      </c>
    </row>
    <row r="44" spans="1:22" x14ac:dyDescent="0.2">
      <c r="A44" s="15">
        <v>40</v>
      </c>
      <c r="B44" s="16" t="s">
        <v>459</v>
      </c>
      <c r="C44" s="9">
        <v>0</v>
      </c>
      <c r="D44" s="9">
        <v>83013</v>
      </c>
      <c r="E44" s="9">
        <v>18331</v>
      </c>
      <c r="F44" s="9">
        <v>12643</v>
      </c>
      <c r="G44" s="9">
        <v>0</v>
      </c>
      <c r="H44" s="9">
        <v>0</v>
      </c>
      <c r="I44" s="9">
        <v>114154</v>
      </c>
      <c r="J44" s="9">
        <v>62721</v>
      </c>
      <c r="K44" s="9">
        <v>47</v>
      </c>
      <c r="L44" s="9">
        <v>100</v>
      </c>
      <c r="M44" s="9">
        <v>30202</v>
      </c>
      <c r="N44" s="9">
        <v>28236</v>
      </c>
      <c r="O44" s="9">
        <v>162734</v>
      </c>
      <c r="P44" s="12">
        <v>186713</v>
      </c>
      <c r="S44" s="1">
        <f t="shared" si="4"/>
        <v>162734</v>
      </c>
      <c r="T44" s="1">
        <f t="shared" si="5"/>
        <v>186713</v>
      </c>
      <c r="U44" s="1">
        <f t="shared" si="6"/>
        <v>0</v>
      </c>
      <c r="V44" s="1">
        <f t="shared" si="7"/>
        <v>0</v>
      </c>
    </row>
    <row r="45" spans="1:22" x14ac:dyDescent="0.2">
      <c r="A45" s="15">
        <v>41</v>
      </c>
      <c r="B45" s="16" t="s">
        <v>460</v>
      </c>
      <c r="C45" s="9">
        <v>152774</v>
      </c>
      <c r="D45" s="9">
        <v>131991</v>
      </c>
      <c r="E45" s="9">
        <v>5604</v>
      </c>
      <c r="F45" s="9">
        <v>11082</v>
      </c>
      <c r="G45" s="9">
        <v>0</v>
      </c>
      <c r="H45" s="9">
        <v>0</v>
      </c>
      <c r="I45" s="9">
        <v>0</v>
      </c>
      <c r="J45" s="9">
        <v>5064</v>
      </c>
      <c r="K45" s="9">
        <v>216</v>
      </c>
      <c r="L45" s="9">
        <v>93</v>
      </c>
      <c r="M45" s="9">
        <v>3042</v>
      </c>
      <c r="N45" s="9">
        <v>2235</v>
      </c>
      <c r="O45" s="9">
        <v>161636</v>
      </c>
      <c r="P45" s="12">
        <v>150465</v>
      </c>
      <c r="S45" s="1">
        <f t="shared" si="4"/>
        <v>161636</v>
      </c>
      <c r="T45" s="1">
        <f t="shared" si="5"/>
        <v>150465</v>
      </c>
      <c r="U45" s="1">
        <f t="shared" si="6"/>
        <v>0</v>
      </c>
      <c r="V45" s="1">
        <f t="shared" si="7"/>
        <v>0</v>
      </c>
    </row>
    <row r="46" spans="1:22" x14ac:dyDescent="0.2">
      <c r="A46" s="15">
        <v>42</v>
      </c>
      <c r="B46" s="16" t="s">
        <v>461</v>
      </c>
      <c r="C46" s="9">
        <v>0</v>
      </c>
      <c r="D46" s="9">
        <v>0</v>
      </c>
      <c r="E46" s="9">
        <v>5487</v>
      </c>
      <c r="F46" s="9">
        <v>4083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5487</v>
      </c>
      <c r="P46" s="12">
        <v>4083</v>
      </c>
      <c r="S46" s="1">
        <f t="shared" si="4"/>
        <v>5487</v>
      </c>
      <c r="T46" s="1">
        <f t="shared" si="5"/>
        <v>4083</v>
      </c>
      <c r="U46" s="1">
        <f t="shared" si="6"/>
        <v>0</v>
      </c>
      <c r="V46" s="1">
        <f t="shared" si="7"/>
        <v>0</v>
      </c>
    </row>
    <row r="47" spans="1:22" x14ac:dyDescent="0.2">
      <c r="A47" s="15">
        <v>43</v>
      </c>
      <c r="B47" s="16" t="s">
        <v>775</v>
      </c>
      <c r="C47" s="9">
        <v>172688</v>
      </c>
      <c r="D47" s="9">
        <v>157289</v>
      </c>
      <c r="E47" s="9">
        <v>18905</v>
      </c>
      <c r="F47" s="9">
        <v>112090</v>
      </c>
      <c r="G47" s="9">
        <v>17896</v>
      </c>
      <c r="H47" s="9">
        <v>18030</v>
      </c>
      <c r="I47" s="9">
        <v>3816</v>
      </c>
      <c r="J47" s="9">
        <v>5993</v>
      </c>
      <c r="K47" s="9">
        <v>0</v>
      </c>
      <c r="L47" s="9">
        <v>220</v>
      </c>
      <c r="M47" s="9">
        <v>0</v>
      </c>
      <c r="N47" s="9">
        <v>0</v>
      </c>
      <c r="O47" s="9">
        <v>213305</v>
      </c>
      <c r="P47" s="12">
        <v>293622</v>
      </c>
      <c r="S47" s="1">
        <f t="shared" si="4"/>
        <v>213305</v>
      </c>
      <c r="T47" s="1">
        <f t="shared" si="5"/>
        <v>293622</v>
      </c>
      <c r="U47" s="1">
        <f t="shared" si="6"/>
        <v>0</v>
      </c>
      <c r="V47" s="1">
        <f t="shared" si="7"/>
        <v>0</v>
      </c>
    </row>
    <row r="48" spans="1:22" x14ac:dyDescent="0.2">
      <c r="A48" s="15">
        <v>44</v>
      </c>
      <c r="B48" s="16" t="s">
        <v>23</v>
      </c>
      <c r="C48" s="9">
        <v>57121</v>
      </c>
      <c r="D48" s="9">
        <v>83150</v>
      </c>
      <c r="E48" s="9">
        <v>6277</v>
      </c>
      <c r="F48" s="9">
        <v>8760</v>
      </c>
      <c r="G48" s="9">
        <v>3421</v>
      </c>
      <c r="H48" s="9">
        <v>3884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66819</v>
      </c>
      <c r="P48" s="12">
        <v>95794</v>
      </c>
      <c r="S48" s="1">
        <f t="shared" si="4"/>
        <v>66819</v>
      </c>
      <c r="T48" s="1">
        <f t="shared" si="5"/>
        <v>95794</v>
      </c>
      <c r="U48" s="1">
        <f t="shared" si="6"/>
        <v>0</v>
      </c>
      <c r="V48" s="1">
        <f t="shared" si="7"/>
        <v>0</v>
      </c>
    </row>
    <row r="49" spans="1:22" x14ac:dyDescent="0.2">
      <c r="A49" s="15">
        <v>45</v>
      </c>
      <c r="B49" s="16" t="s">
        <v>462</v>
      </c>
      <c r="C49" s="9">
        <v>0</v>
      </c>
      <c r="D49" s="9">
        <v>38</v>
      </c>
      <c r="E49" s="9">
        <v>824</v>
      </c>
      <c r="F49" s="9">
        <v>2488</v>
      </c>
      <c r="G49" s="9">
        <v>2965</v>
      </c>
      <c r="H49" s="9">
        <v>2866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3789</v>
      </c>
      <c r="P49" s="12">
        <v>5392</v>
      </c>
      <c r="S49" s="1">
        <f t="shared" si="4"/>
        <v>3789</v>
      </c>
      <c r="T49" s="1">
        <f t="shared" si="5"/>
        <v>5392</v>
      </c>
      <c r="U49" s="1">
        <f t="shared" si="6"/>
        <v>0</v>
      </c>
      <c r="V49" s="1">
        <f t="shared" si="7"/>
        <v>0</v>
      </c>
    </row>
    <row r="50" spans="1:22" x14ac:dyDescent="0.2">
      <c r="A50" s="15">
        <v>46</v>
      </c>
      <c r="B50" s="16" t="s">
        <v>463</v>
      </c>
      <c r="C50" s="9">
        <v>0</v>
      </c>
      <c r="D50" s="9">
        <v>93955</v>
      </c>
      <c r="E50" s="9">
        <v>17085</v>
      </c>
      <c r="F50" s="9">
        <v>7335</v>
      </c>
      <c r="G50" s="9">
        <v>8761</v>
      </c>
      <c r="H50" s="9">
        <v>19391</v>
      </c>
      <c r="I50" s="9">
        <v>43085</v>
      </c>
      <c r="J50" s="9">
        <v>16967</v>
      </c>
      <c r="K50" s="9">
        <v>418</v>
      </c>
      <c r="L50" s="9">
        <v>681</v>
      </c>
      <c r="M50" s="9">
        <v>0</v>
      </c>
      <c r="N50" s="9">
        <v>0</v>
      </c>
      <c r="O50" s="9">
        <v>69349</v>
      </c>
      <c r="P50" s="12">
        <v>138329</v>
      </c>
      <c r="S50" s="1">
        <f t="shared" si="4"/>
        <v>69349</v>
      </c>
      <c r="T50" s="1">
        <f t="shared" si="5"/>
        <v>138329</v>
      </c>
      <c r="U50" s="1">
        <f t="shared" si="6"/>
        <v>0</v>
      </c>
      <c r="V50" s="1">
        <f t="shared" si="7"/>
        <v>0</v>
      </c>
    </row>
    <row r="51" spans="1:22" x14ac:dyDescent="0.2">
      <c r="A51" s="15">
        <v>47</v>
      </c>
      <c r="B51" s="16" t="s">
        <v>464</v>
      </c>
      <c r="C51" s="9">
        <v>0</v>
      </c>
      <c r="D51" s="9">
        <v>0</v>
      </c>
      <c r="E51" s="9">
        <v>1801</v>
      </c>
      <c r="F51" s="9">
        <v>3308</v>
      </c>
      <c r="G51" s="9">
        <v>2026</v>
      </c>
      <c r="H51" s="9">
        <v>1898</v>
      </c>
      <c r="I51" s="9">
        <v>0</v>
      </c>
      <c r="J51" s="9">
        <v>0</v>
      </c>
      <c r="K51" s="9">
        <v>17</v>
      </c>
      <c r="L51" s="9">
        <v>82</v>
      </c>
      <c r="M51" s="9">
        <v>0</v>
      </c>
      <c r="N51" s="9">
        <v>0</v>
      </c>
      <c r="O51" s="9">
        <v>3844</v>
      </c>
      <c r="P51" s="12">
        <v>5288</v>
      </c>
      <c r="S51" s="1">
        <f t="shared" si="4"/>
        <v>3844</v>
      </c>
      <c r="T51" s="1">
        <f t="shared" si="5"/>
        <v>5288</v>
      </c>
      <c r="U51" s="1">
        <f t="shared" si="6"/>
        <v>0</v>
      </c>
      <c r="V51" s="1">
        <f t="shared" si="7"/>
        <v>0</v>
      </c>
    </row>
    <row r="52" spans="1:22" x14ac:dyDescent="0.2">
      <c r="A52" s="15">
        <v>48</v>
      </c>
      <c r="B52" s="16" t="s">
        <v>465</v>
      </c>
      <c r="C52" s="9">
        <v>2343601</v>
      </c>
      <c r="D52" s="9">
        <v>2170374</v>
      </c>
      <c r="E52" s="9">
        <v>34487</v>
      </c>
      <c r="F52" s="9">
        <v>14048</v>
      </c>
      <c r="G52" s="9">
        <v>62810</v>
      </c>
      <c r="H52" s="9">
        <v>33140</v>
      </c>
      <c r="I52" s="9">
        <v>0</v>
      </c>
      <c r="J52" s="9">
        <v>0</v>
      </c>
      <c r="K52" s="9">
        <v>0</v>
      </c>
      <c r="L52" s="9">
        <v>247</v>
      </c>
      <c r="M52" s="9">
        <v>0</v>
      </c>
      <c r="N52" s="9">
        <v>0</v>
      </c>
      <c r="O52" s="9">
        <v>2440898</v>
      </c>
      <c r="P52" s="12">
        <v>2217809</v>
      </c>
      <c r="S52" s="1">
        <f t="shared" si="4"/>
        <v>2440898</v>
      </c>
      <c r="T52" s="1">
        <f t="shared" si="5"/>
        <v>2217809</v>
      </c>
      <c r="U52" s="1">
        <f t="shared" si="6"/>
        <v>0</v>
      </c>
      <c r="V52" s="1">
        <f t="shared" si="7"/>
        <v>0</v>
      </c>
    </row>
    <row r="53" spans="1:22" x14ac:dyDescent="0.2">
      <c r="A53" s="15">
        <v>49</v>
      </c>
      <c r="B53" s="16" t="s">
        <v>466</v>
      </c>
      <c r="C53" s="9">
        <v>1070098</v>
      </c>
      <c r="D53" s="9">
        <v>853327</v>
      </c>
      <c r="E53" s="9">
        <v>109724</v>
      </c>
      <c r="F53" s="9">
        <v>145095</v>
      </c>
      <c r="G53" s="9">
        <v>77807</v>
      </c>
      <c r="H53" s="9">
        <v>50332</v>
      </c>
      <c r="I53" s="9">
        <v>0</v>
      </c>
      <c r="J53" s="9">
        <v>57561</v>
      </c>
      <c r="K53" s="9">
        <v>0</v>
      </c>
      <c r="L53" s="9">
        <v>0</v>
      </c>
      <c r="M53" s="9">
        <v>0</v>
      </c>
      <c r="N53" s="9">
        <v>0</v>
      </c>
      <c r="O53" s="9">
        <v>1257629</v>
      </c>
      <c r="P53" s="12">
        <v>1106315</v>
      </c>
      <c r="S53" s="1">
        <f t="shared" si="4"/>
        <v>1257629</v>
      </c>
      <c r="T53" s="1">
        <f t="shared" si="5"/>
        <v>1106315</v>
      </c>
      <c r="U53" s="1">
        <f t="shared" si="6"/>
        <v>0</v>
      </c>
      <c r="V53" s="1">
        <f t="shared" si="7"/>
        <v>0</v>
      </c>
    </row>
    <row r="54" spans="1:22" x14ac:dyDescent="0.2">
      <c r="A54" s="15">
        <v>50</v>
      </c>
      <c r="B54" s="16" t="s">
        <v>467</v>
      </c>
      <c r="C54" s="9">
        <v>5727</v>
      </c>
      <c r="D54" s="9">
        <v>1711</v>
      </c>
      <c r="E54" s="9">
        <v>8585</v>
      </c>
      <c r="F54" s="9">
        <v>3430</v>
      </c>
      <c r="G54" s="9">
        <v>0</v>
      </c>
      <c r="H54" s="9">
        <v>455</v>
      </c>
      <c r="I54" s="9">
        <v>0</v>
      </c>
      <c r="J54" s="9">
        <v>0</v>
      </c>
      <c r="K54" s="9">
        <v>443</v>
      </c>
      <c r="L54" s="9">
        <v>0</v>
      </c>
      <c r="M54" s="9">
        <v>0</v>
      </c>
      <c r="N54" s="9">
        <v>0</v>
      </c>
      <c r="O54" s="9">
        <v>14755</v>
      </c>
      <c r="P54" s="12">
        <v>5596</v>
      </c>
      <c r="S54" s="1">
        <f t="shared" si="4"/>
        <v>14755</v>
      </c>
      <c r="T54" s="1">
        <f t="shared" si="5"/>
        <v>5596</v>
      </c>
      <c r="U54" s="1">
        <f t="shared" si="6"/>
        <v>0</v>
      </c>
      <c r="V54" s="1">
        <f t="shared" si="7"/>
        <v>0</v>
      </c>
    </row>
    <row r="55" spans="1:22" x14ac:dyDescent="0.2">
      <c r="A55" s="15">
        <v>51</v>
      </c>
      <c r="B55" s="16" t="s">
        <v>24</v>
      </c>
      <c r="C55" s="9">
        <v>0</v>
      </c>
      <c r="D55" s="9">
        <v>0</v>
      </c>
      <c r="E55" s="9">
        <v>635</v>
      </c>
      <c r="F55" s="9">
        <v>5907</v>
      </c>
      <c r="G55" s="9">
        <v>1681</v>
      </c>
      <c r="H55" s="9">
        <v>781</v>
      </c>
      <c r="I55" s="9">
        <v>0</v>
      </c>
      <c r="J55" s="9">
        <v>0</v>
      </c>
      <c r="K55" s="9">
        <v>320</v>
      </c>
      <c r="L55" s="9">
        <v>0</v>
      </c>
      <c r="M55" s="9">
        <v>1342</v>
      </c>
      <c r="N55" s="9">
        <v>1475</v>
      </c>
      <c r="O55" s="9">
        <v>3978</v>
      </c>
      <c r="P55" s="12">
        <v>8163</v>
      </c>
      <c r="S55" s="1">
        <f t="shared" si="4"/>
        <v>3978</v>
      </c>
      <c r="T55" s="1">
        <f t="shared" si="5"/>
        <v>8163</v>
      </c>
      <c r="U55" s="1">
        <f t="shared" si="6"/>
        <v>0</v>
      </c>
      <c r="V55" s="1">
        <f t="shared" si="7"/>
        <v>0</v>
      </c>
    </row>
    <row r="56" spans="1:22" x14ac:dyDescent="0.2">
      <c r="A56" s="15">
        <v>52</v>
      </c>
      <c r="B56" s="16" t="s">
        <v>468</v>
      </c>
      <c r="C56" s="9">
        <v>0</v>
      </c>
      <c r="D56" s="9">
        <v>16822</v>
      </c>
      <c r="E56" s="9">
        <v>12418</v>
      </c>
      <c r="F56" s="9">
        <v>6844</v>
      </c>
      <c r="G56" s="9">
        <v>14775</v>
      </c>
      <c r="H56" s="9">
        <v>7359</v>
      </c>
      <c r="I56" s="9">
        <v>2271</v>
      </c>
      <c r="J56" s="9">
        <v>0</v>
      </c>
      <c r="K56" s="9">
        <v>3829</v>
      </c>
      <c r="L56" s="9">
        <v>805</v>
      </c>
      <c r="M56" s="9">
        <v>0</v>
      </c>
      <c r="N56" s="9">
        <v>0</v>
      </c>
      <c r="O56" s="9">
        <v>33293</v>
      </c>
      <c r="P56" s="12">
        <v>31830</v>
      </c>
      <c r="S56" s="1">
        <f t="shared" si="4"/>
        <v>33293</v>
      </c>
      <c r="T56" s="1">
        <f t="shared" si="5"/>
        <v>31830</v>
      </c>
      <c r="U56" s="1">
        <f t="shared" si="6"/>
        <v>0</v>
      </c>
      <c r="V56" s="1">
        <f t="shared" si="7"/>
        <v>0</v>
      </c>
    </row>
    <row r="57" spans="1:22" x14ac:dyDescent="0.2">
      <c r="A57" s="15">
        <v>53</v>
      </c>
      <c r="B57" s="16" t="s">
        <v>469</v>
      </c>
      <c r="C57" s="9">
        <v>0</v>
      </c>
      <c r="D57" s="9">
        <v>5045</v>
      </c>
      <c r="E57" s="9">
        <v>7906</v>
      </c>
      <c r="F57" s="9">
        <v>8389</v>
      </c>
      <c r="G57" s="9">
        <v>4494</v>
      </c>
      <c r="H57" s="9">
        <v>4636</v>
      </c>
      <c r="I57" s="9">
        <v>73208</v>
      </c>
      <c r="J57" s="9">
        <v>27827</v>
      </c>
      <c r="K57" s="9">
        <v>5878</v>
      </c>
      <c r="L57" s="9">
        <v>8298</v>
      </c>
      <c r="M57" s="9">
        <v>0</v>
      </c>
      <c r="N57" s="9">
        <v>89</v>
      </c>
      <c r="O57" s="9">
        <v>91486</v>
      </c>
      <c r="P57" s="12">
        <v>54284</v>
      </c>
      <c r="S57" s="1">
        <f t="shared" si="4"/>
        <v>91486</v>
      </c>
      <c r="T57" s="1">
        <f t="shared" si="5"/>
        <v>54284</v>
      </c>
      <c r="U57" s="1">
        <f t="shared" si="6"/>
        <v>0</v>
      </c>
      <c r="V57" s="1">
        <f t="shared" si="7"/>
        <v>0</v>
      </c>
    </row>
    <row r="58" spans="1:22" x14ac:dyDescent="0.2">
      <c r="A58" s="15">
        <v>54</v>
      </c>
      <c r="B58" s="16" t="s">
        <v>470</v>
      </c>
      <c r="C58" s="9">
        <v>0</v>
      </c>
      <c r="D58" s="9">
        <v>95483</v>
      </c>
      <c r="E58" s="9">
        <v>21642</v>
      </c>
      <c r="F58" s="9">
        <v>15580</v>
      </c>
      <c r="G58" s="9">
        <v>17520</v>
      </c>
      <c r="H58" s="9">
        <v>18122</v>
      </c>
      <c r="I58" s="9">
        <v>113508</v>
      </c>
      <c r="J58" s="9">
        <v>21063</v>
      </c>
      <c r="K58" s="9">
        <v>0</v>
      </c>
      <c r="L58" s="9">
        <v>0</v>
      </c>
      <c r="M58" s="9">
        <v>0</v>
      </c>
      <c r="N58" s="9">
        <v>0</v>
      </c>
      <c r="O58" s="9">
        <v>152670</v>
      </c>
      <c r="P58" s="12">
        <v>150248</v>
      </c>
      <c r="S58" s="1">
        <f t="shared" si="4"/>
        <v>152670</v>
      </c>
      <c r="T58" s="1">
        <f t="shared" si="5"/>
        <v>150248</v>
      </c>
      <c r="U58" s="1">
        <f t="shared" si="6"/>
        <v>0</v>
      </c>
      <c r="V58" s="1">
        <f t="shared" si="7"/>
        <v>0</v>
      </c>
    </row>
    <row r="59" spans="1:22" x14ac:dyDescent="0.2">
      <c r="A59" s="15">
        <v>55</v>
      </c>
      <c r="B59" s="16" t="s">
        <v>471</v>
      </c>
      <c r="C59" s="9">
        <v>19688</v>
      </c>
      <c r="D59" s="9">
        <v>34317</v>
      </c>
      <c r="E59" s="9">
        <v>3906</v>
      </c>
      <c r="F59" s="9">
        <v>2820</v>
      </c>
      <c r="G59" s="9">
        <v>3258</v>
      </c>
      <c r="H59" s="9">
        <v>2426</v>
      </c>
      <c r="I59" s="9">
        <v>0</v>
      </c>
      <c r="J59" s="9">
        <v>0</v>
      </c>
      <c r="K59" s="9">
        <v>146</v>
      </c>
      <c r="L59" s="9">
        <v>485</v>
      </c>
      <c r="M59" s="9">
        <v>0</v>
      </c>
      <c r="N59" s="9">
        <v>0</v>
      </c>
      <c r="O59" s="9">
        <v>26998</v>
      </c>
      <c r="P59" s="12">
        <v>40048</v>
      </c>
      <c r="S59" s="1">
        <f t="shared" si="4"/>
        <v>26998</v>
      </c>
      <c r="T59" s="1">
        <f t="shared" si="5"/>
        <v>40048</v>
      </c>
      <c r="U59" s="1">
        <f t="shared" si="6"/>
        <v>0</v>
      </c>
      <c r="V59" s="1">
        <f t="shared" si="7"/>
        <v>0</v>
      </c>
    </row>
    <row r="60" spans="1:22" x14ac:dyDescent="0.2">
      <c r="A60" s="15">
        <v>56</v>
      </c>
      <c r="B60" s="16" t="s">
        <v>472</v>
      </c>
      <c r="C60" s="9">
        <v>4032842</v>
      </c>
      <c r="D60" s="9">
        <v>3530779</v>
      </c>
      <c r="E60" s="9">
        <v>12961</v>
      </c>
      <c r="F60" s="9">
        <v>42672</v>
      </c>
      <c r="G60" s="9">
        <v>191293</v>
      </c>
      <c r="H60" s="9">
        <v>141524</v>
      </c>
      <c r="I60" s="9">
        <v>0</v>
      </c>
      <c r="J60" s="9">
        <v>0</v>
      </c>
      <c r="K60" s="9">
        <v>12445</v>
      </c>
      <c r="L60" s="9">
        <v>7543</v>
      </c>
      <c r="M60" s="9">
        <v>1906</v>
      </c>
      <c r="N60" s="9">
        <v>0</v>
      </c>
      <c r="O60" s="9">
        <v>4251447</v>
      </c>
      <c r="P60" s="12">
        <v>3722518</v>
      </c>
      <c r="S60" s="1">
        <f t="shared" si="4"/>
        <v>4251447</v>
      </c>
      <c r="T60" s="1">
        <f t="shared" si="5"/>
        <v>3722518</v>
      </c>
      <c r="U60" s="1">
        <f t="shared" si="6"/>
        <v>0</v>
      </c>
      <c r="V60" s="1">
        <f t="shared" si="7"/>
        <v>0</v>
      </c>
    </row>
    <row r="61" spans="1:22" x14ac:dyDescent="0.2">
      <c r="A61" s="15">
        <v>57</v>
      </c>
      <c r="B61" s="16" t="s">
        <v>25</v>
      </c>
      <c r="C61" s="9">
        <v>7074</v>
      </c>
      <c r="D61" s="9">
        <v>34291</v>
      </c>
      <c r="E61" s="9">
        <v>12642</v>
      </c>
      <c r="F61" s="9">
        <v>3361</v>
      </c>
      <c r="G61" s="9">
        <v>1394</v>
      </c>
      <c r="H61" s="9">
        <v>1379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21110</v>
      </c>
      <c r="P61" s="12">
        <v>39031</v>
      </c>
      <c r="S61" s="1">
        <f t="shared" si="4"/>
        <v>21110</v>
      </c>
      <c r="T61" s="1">
        <f t="shared" si="5"/>
        <v>39031</v>
      </c>
      <c r="U61" s="1">
        <f t="shared" si="6"/>
        <v>0</v>
      </c>
      <c r="V61" s="1">
        <f t="shared" si="7"/>
        <v>0</v>
      </c>
    </row>
    <row r="62" spans="1:22" x14ac:dyDescent="0.2">
      <c r="A62" s="15">
        <v>58</v>
      </c>
      <c r="B62" s="16" t="s">
        <v>473</v>
      </c>
      <c r="C62" s="9">
        <v>19739</v>
      </c>
      <c r="D62" s="9">
        <v>31808</v>
      </c>
      <c r="E62" s="9">
        <v>25054</v>
      </c>
      <c r="F62" s="9">
        <v>17213</v>
      </c>
      <c r="G62" s="9">
        <v>2174</v>
      </c>
      <c r="H62" s="9">
        <v>3289</v>
      </c>
      <c r="I62" s="9">
        <v>0</v>
      </c>
      <c r="J62" s="9">
        <v>0</v>
      </c>
      <c r="K62" s="9">
        <v>221</v>
      </c>
      <c r="L62" s="9">
        <v>857</v>
      </c>
      <c r="M62" s="9">
        <v>4886</v>
      </c>
      <c r="N62" s="9">
        <v>1781</v>
      </c>
      <c r="O62" s="9">
        <v>52074</v>
      </c>
      <c r="P62" s="12">
        <v>54948</v>
      </c>
      <c r="S62" s="1">
        <f t="shared" si="4"/>
        <v>52074</v>
      </c>
      <c r="T62" s="1">
        <f t="shared" si="5"/>
        <v>54948</v>
      </c>
      <c r="U62" s="1">
        <f t="shared" si="6"/>
        <v>0</v>
      </c>
      <c r="V62" s="1">
        <f t="shared" si="7"/>
        <v>0</v>
      </c>
    </row>
    <row r="63" spans="1:22" x14ac:dyDescent="0.2">
      <c r="A63" s="15">
        <v>59</v>
      </c>
      <c r="B63" s="16" t="s">
        <v>474</v>
      </c>
      <c r="C63" s="9">
        <v>1711</v>
      </c>
      <c r="D63" s="9">
        <v>26190</v>
      </c>
      <c r="E63" s="9">
        <v>4309</v>
      </c>
      <c r="F63" s="9">
        <v>21352</v>
      </c>
      <c r="G63" s="9">
        <v>2985</v>
      </c>
      <c r="H63" s="9">
        <v>16352</v>
      </c>
      <c r="I63" s="9">
        <v>0</v>
      </c>
      <c r="J63" s="9">
        <v>0</v>
      </c>
      <c r="K63" s="9">
        <v>0</v>
      </c>
      <c r="L63" s="9">
        <v>0</v>
      </c>
      <c r="M63" s="9">
        <v>4941</v>
      </c>
      <c r="N63" s="9">
        <v>4870</v>
      </c>
      <c r="O63" s="9">
        <v>13946</v>
      </c>
      <c r="P63" s="12">
        <v>68764</v>
      </c>
      <c r="S63" s="1">
        <f t="shared" si="4"/>
        <v>13946</v>
      </c>
      <c r="T63" s="1">
        <f t="shared" si="5"/>
        <v>68764</v>
      </c>
      <c r="U63" s="1">
        <f t="shared" si="6"/>
        <v>0</v>
      </c>
      <c r="V63" s="1">
        <f t="shared" si="7"/>
        <v>0</v>
      </c>
    </row>
    <row r="64" spans="1:22" x14ac:dyDescent="0.2">
      <c r="A64" s="15">
        <v>60</v>
      </c>
      <c r="B64" s="16" t="s">
        <v>475</v>
      </c>
      <c r="C64" s="9">
        <v>1060009</v>
      </c>
      <c r="D64" s="9">
        <v>763655</v>
      </c>
      <c r="E64" s="9">
        <v>11251</v>
      </c>
      <c r="F64" s="9">
        <v>49893</v>
      </c>
      <c r="G64" s="9">
        <v>12713</v>
      </c>
      <c r="H64" s="9">
        <v>982</v>
      </c>
      <c r="I64" s="9">
        <v>0</v>
      </c>
      <c r="J64" s="9">
        <v>800</v>
      </c>
      <c r="K64" s="9">
        <v>0</v>
      </c>
      <c r="L64" s="9">
        <v>0</v>
      </c>
      <c r="M64" s="9">
        <v>3738</v>
      </c>
      <c r="N64" s="9">
        <v>0</v>
      </c>
      <c r="O64" s="9">
        <v>1087711</v>
      </c>
      <c r="P64" s="12">
        <v>815330</v>
      </c>
      <c r="S64" s="1">
        <f t="shared" si="4"/>
        <v>1087711</v>
      </c>
      <c r="T64" s="1">
        <f t="shared" si="5"/>
        <v>815330</v>
      </c>
      <c r="U64" s="1">
        <f t="shared" si="6"/>
        <v>0</v>
      </c>
      <c r="V64" s="1">
        <f t="shared" si="7"/>
        <v>0</v>
      </c>
    </row>
    <row r="65" spans="1:22" x14ac:dyDescent="0.2">
      <c r="A65" s="15">
        <v>61</v>
      </c>
      <c r="B65" s="16" t="s">
        <v>476</v>
      </c>
      <c r="C65" s="9">
        <v>301410</v>
      </c>
      <c r="D65" s="9">
        <v>262357</v>
      </c>
      <c r="E65" s="9">
        <v>125617</v>
      </c>
      <c r="F65" s="9">
        <v>99748</v>
      </c>
      <c r="G65" s="9">
        <v>68581</v>
      </c>
      <c r="H65" s="9">
        <v>56793</v>
      </c>
      <c r="I65" s="9">
        <v>0</v>
      </c>
      <c r="J65" s="9">
        <v>0</v>
      </c>
      <c r="K65" s="9">
        <v>0</v>
      </c>
      <c r="L65" s="9">
        <v>28</v>
      </c>
      <c r="M65" s="9">
        <v>3528</v>
      </c>
      <c r="N65" s="9">
        <v>2951</v>
      </c>
      <c r="O65" s="9">
        <v>499136</v>
      </c>
      <c r="P65" s="12">
        <v>421877</v>
      </c>
      <c r="S65" s="1">
        <f t="shared" si="4"/>
        <v>499136</v>
      </c>
      <c r="T65" s="1">
        <f t="shared" si="5"/>
        <v>421877</v>
      </c>
      <c r="U65" s="1">
        <f t="shared" si="6"/>
        <v>0</v>
      </c>
      <c r="V65" s="1">
        <f t="shared" si="7"/>
        <v>0</v>
      </c>
    </row>
    <row r="66" spans="1:22" x14ac:dyDescent="0.2">
      <c r="A66" s="15">
        <v>62</v>
      </c>
      <c r="B66" s="16" t="s">
        <v>776</v>
      </c>
      <c r="C66" s="9">
        <v>13170</v>
      </c>
      <c r="D66" s="9">
        <v>23545</v>
      </c>
      <c r="E66" s="9">
        <v>4539</v>
      </c>
      <c r="F66" s="9">
        <v>2306</v>
      </c>
      <c r="G66" s="9">
        <v>6288</v>
      </c>
      <c r="H66" s="9">
        <v>4418</v>
      </c>
      <c r="I66" s="9">
        <v>0</v>
      </c>
      <c r="J66" s="9">
        <v>0</v>
      </c>
      <c r="K66" s="9">
        <v>129</v>
      </c>
      <c r="L66" s="9">
        <v>0</v>
      </c>
      <c r="M66" s="9">
        <v>1562</v>
      </c>
      <c r="N66" s="9">
        <v>880</v>
      </c>
      <c r="O66" s="9">
        <v>25688</v>
      </c>
      <c r="P66" s="12">
        <v>31149</v>
      </c>
      <c r="S66" s="1">
        <f t="shared" si="4"/>
        <v>25688</v>
      </c>
      <c r="T66" s="1">
        <f t="shared" si="5"/>
        <v>31149</v>
      </c>
      <c r="U66" s="1">
        <f t="shared" si="6"/>
        <v>0</v>
      </c>
      <c r="V66" s="1">
        <f t="shared" si="7"/>
        <v>0</v>
      </c>
    </row>
    <row r="67" spans="1:22" x14ac:dyDescent="0.2">
      <c r="A67" s="15">
        <v>63</v>
      </c>
      <c r="B67" s="16" t="s">
        <v>26</v>
      </c>
      <c r="C67" s="9">
        <v>0</v>
      </c>
      <c r="D67" s="9">
        <v>0</v>
      </c>
      <c r="E67" s="9">
        <v>1255</v>
      </c>
      <c r="F67" s="9">
        <v>6624</v>
      </c>
      <c r="G67" s="9">
        <v>4291</v>
      </c>
      <c r="H67" s="9">
        <v>1319</v>
      </c>
      <c r="I67" s="9">
        <v>0</v>
      </c>
      <c r="J67" s="9">
        <v>0</v>
      </c>
      <c r="K67" s="9">
        <v>578</v>
      </c>
      <c r="L67" s="9">
        <v>1253</v>
      </c>
      <c r="M67" s="9">
        <v>473</v>
      </c>
      <c r="N67" s="9">
        <v>612</v>
      </c>
      <c r="O67" s="9">
        <v>6597</v>
      </c>
      <c r="P67" s="12">
        <v>9808</v>
      </c>
      <c r="S67" s="1">
        <f t="shared" si="4"/>
        <v>6597</v>
      </c>
      <c r="T67" s="1">
        <f t="shared" si="5"/>
        <v>9808</v>
      </c>
      <c r="U67" s="1">
        <f t="shared" si="6"/>
        <v>0</v>
      </c>
      <c r="V67" s="1">
        <f t="shared" si="7"/>
        <v>0</v>
      </c>
    </row>
    <row r="68" spans="1:22" x14ac:dyDescent="0.2">
      <c r="A68" s="15">
        <v>64</v>
      </c>
      <c r="B68" s="16" t="s">
        <v>477</v>
      </c>
      <c r="C68" s="9">
        <v>0</v>
      </c>
      <c r="D68" s="9">
        <v>0</v>
      </c>
      <c r="E68" s="9">
        <v>2344</v>
      </c>
      <c r="F68" s="9">
        <v>1895</v>
      </c>
      <c r="G68" s="9">
        <v>1163</v>
      </c>
      <c r="H68" s="9">
        <v>6934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3507</v>
      </c>
      <c r="P68" s="12">
        <v>8829</v>
      </c>
      <c r="S68" s="1">
        <f t="shared" si="4"/>
        <v>3507</v>
      </c>
      <c r="T68" s="1">
        <f t="shared" si="5"/>
        <v>8829</v>
      </c>
      <c r="U68" s="1">
        <f t="shared" si="6"/>
        <v>0</v>
      </c>
      <c r="V68" s="1">
        <f t="shared" si="7"/>
        <v>0</v>
      </c>
    </row>
    <row r="69" spans="1:22" x14ac:dyDescent="0.2">
      <c r="A69" s="15">
        <v>65</v>
      </c>
      <c r="B69" s="16" t="s">
        <v>478</v>
      </c>
      <c r="C69" s="9">
        <v>0</v>
      </c>
      <c r="D69" s="9">
        <v>0</v>
      </c>
      <c r="E69" s="9">
        <v>1376</v>
      </c>
      <c r="F69" s="9">
        <v>3573</v>
      </c>
      <c r="G69" s="9">
        <v>614</v>
      </c>
      <c r="H69" s="9">
        <v>1200</v>
      </c>
      <c r="I69" s="9">
        <v>0</v>
      </c>
      <c r="J69" s="9">
        <v>0</v>
      </c>
      <c r="K69" s="9">
        <v>0</v>
      </c>
      <c r="L69" s="9">
        <v>0</v>
      </c>
      <c r="M69" s="9">
        <v>538</v>
      </c>
      <c r="N69" s="9">
        <v>508</v>
      </c>
      <c r="O69" s="9">
        <v>2528</v>
      </c>
      <c r="P69" s="12">
        <v>5281</v>
      </c>
      <c r="S69" s="1">
        <f t="shared" si="4"/>
        <v>2528</v>
      </c>
      <c r="T69" s="1">
        <f t="shared" si="5"/>
        <v>5281</v>
      </c>
      <c r="U69" s="1">
        <f t="shared" si="6"/>
        <v>0</v>
      </c>
      <c r="V69" s="1">
        <f t="shared" si="7"/>
        <v>0</v>
      </c>
    </row>
    <row r="70" spans="1:22" x14ac:dyDescent="0.2">
      <c r="A70" s="15">
        <v>66</v>
      </c>
      <c r="B70" s="16" t="s">
        <v>479</v>
      </c>
      <c r="C70" s="9">
        <v>175620</v>
      </c>
      <c r="D70" s="9">
        <v>130015</v>
      </c>
      <c r="E70" s="9">
        <v>5087</v>
      </c>
      <c r="F70" s="9">
        <v>157820</v>
      </c>
      <c r="G70" s="9">
        <v>44285</v>
      </c>
      <c r="H70" s="9">
        <v>5448</v>
      </c>
      <c r="I70" s="9">
        <v>46000</v>
      </c>
      <c r="J70" s="9">
        <v>33495</v>
      </c>
      <c r="K70" s="9">
        <v>0</v>
      </c>
      <c r="L70" s="9">
        <v>0</v>
      </c>
      <c r="M70" s="9">
        <v>37712</v>
      </c>
      <c r="N70" s="9">
        <v>48004</v>
      </c>
      <c r="O70" s="9">
        <v>308704</v>
      </c>
      <c r="P70" s="12">
        <v>374782</v>
      </c>
      <c r="S70" s="1">
        <f t="shared" si="4"/>
        <v>308704</v>
      </c>
      <c r="T70" s="1">
        <f t="shared" si="5"/>
        <v>374782</v>
      </c>
      <c r="U70" s="1">
        <f t="shared" si="6"/>
        <v>0</v>
      </c>
      <c r="V70" s="1">
        <f t="shared" si="7"/>
        <v>0</v>
      </c>
    </row>
    <row r="71" spans="1:22" x14ac:dyDescent="0.2">
      <c r="A71" s="15">
        <v>67</v>
      </c>
      <c r="B71" s="16" t="s">
        <v>27</v>
      </c>
      <c r="C71" s="9">
        <v>0</v>
      </c>
      <c r="D71" s="9">
        <v>5693</v>
      </c>
      <c r="E71" s="9">
        <v>8248</v>
      </c>
      <c r="F71" s="9">
        <v>17944</v>
      </c>
      <c r="G71" s="9">
        <v>19664</v>
      </c>
      <c r="H71" s="9">
        <v>3248</v>
      </c>
      <c r="I71" s="9">
        <v>4853</v>
      </c>
      <c r="J71" s="9">
        <v>1353</v>
      </c>
      <c r="K71" s="9">
        <v>0</v>
      </c>
      <c r="L71" s="9">
        <v>0</v>
      </c>
      <c r="M71" s="9">
        <v>7220</v>
      </c>
      <c r="N71" s="9">
        <v>2907</v>
      </c>
      <c r="O71" s="9">
        <v>39985</v>
      </c>
      <c r="P71" s="12">
        <v>31145</v>
      </c>
      <c r="S71" s="1">
        <f t="shared" si="4"/>
        <v>39985</v>
      </c>
      <c r="T71" s="1">
        <f t="shared" si="5"/>
        <v>31145</v>
      </c>
      <c r="U71" s="1">
        <f t="shared" si="6"/>
        <v>0</v>
      </c>
      <c r="V71" s="1">
        <f t="shared" si="7"/>
        <v>0</v>
      </c>
    </row>
    <row r="72" spans="1:22" x14ac:dyDescent="0.2">
      <c r="A72" s="15">
        <v>68</v>
      </c>
      <c r="B72" s="16" t="s">
        <v>480</v>
      </c>
      <c r="C72" s="9">
        <v>0</v>
      </c>
      <c r="D72" s="9">
        <v>0</v>
      </c>
      <c r="E72" s="9">
        <v>746</v>
      </c>
      <c r="F72" s="9">
        <v>1256</v>
      </c>
      <c r="G72" s="9">
        <v>0</v>
      </c>
      <c r="H72" s="9">
        <v>1088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746</v>
      </c>
      <c r="P72" s="12">
        <v>2344</v>
      </c>
      <c r="S72" s="1">
        <f t="shared" si="4"/>
        <v>746</v>
      </c>
      <c r="T72" s="1">
        <f t="shared" si="5"/>
        <v>2344</v>
      </c>
      <c r="U72" s="1">
        <f t="shared" si="6"/>
        <v>0</v>
      </c>
      <c r="V72" s="1">
        <f t="shared" si="7"/>
        <v>0</v>
      </c>
    </row>
    <row r="73" spans="1:22" x14ac:dyDescent="0.2">
      <c r="A73" s="15">
        <v>69</v>
      </c>
      <c r="B73" s="16" t="s">
        <v>481</v>
      </c>
      <c r="C73" s="9">
        <v>23695</v>
      </c>
      <c r="D73" s="9">
        <v>33971</v>
      </c>
      <c r="E73" s="9">
        <v>28479</v>
      </c>
      <c r="F73" s="9">
        <v>10760</v>
      </c>
      <c r="G73" s="9">
        <v>151</v>
      </c>
      <c r="H73" s="9">
        <v>5426</v>
      </c>
      <c r="I73" s="9">
        <v>0</v>
      </c>
      <c r="J73" s="9">
        <v>1119</v>
      </c>
      <c r="K73" s="9">
        <v>0</v>
      </c>
      <c r="L73" s="9">
        <v>0</v>
      </c>
      <c r="M73" s="9">
        <v>34</v>
      </c>
      <c r="N73" s="9">
        <v>0</v>
      </c>
      <c r="O73" s="9">
        <v>52359</v>
      </c>
      <c r="P73" s="12">
        <v>51276</v>
      </c>
      <c r="S73" s="1">
        <f t="shared" si="4"/>
        <v>52359</v>
      </c>
      <c r="T73" s="1">
        <f t="shared" si="5"/>
        <v>51276</v>
      </c>
      <c r="U73" s="1">
        <f t="shared" si="6"/>
        <v>0</v>
      </c>
      <c r="V73" s="1">
        <f t="shared" si="7"/>
        <v>0</v>
      </c>
    </row>
    <row r="74" spans="1:22" x14ac:dyDescent="0.2">
      <c r="A74" s="15">
        <v>70</v>
      </c>
      <c r="B74" s="16" t="s">
        <v>482</v>
      </c>
      <c r="C74" s="9">
        <v>0</v>
      </c>
      <c r="D74" s="9">
        <v>0</v>
      </c>
      <c r="E74" s="9">
        <v>3093</v>
      </c>
      <c r="F74" s="9">
        <v>5711</v>
      </c>
      <c r="G74" s="9">
        <v>2761</v>
      </c>
      <c r="H74" s="9">
        <v>482</v>
      </c>
      <c r="I74" s="9">
        <v>0</v>
      </c>
      <c r="J74" s="9">
        <v>0</v>
      </c>
      <c r="K74" s="9">
        <v>0</v>
      </c>
      <c r="L74" s="9">
        <v>958</v>
      </c>
      <c r="M74" s="9">
        <v>1991</v>
      </c>
      <c r="N74" s="9">
        <v>1344</v>
      </c>
      <c r="O74" s="9">
        <v>7845</v>
      </c>
      <c r="P74" s="12">
        <v>8495</v>
      </c>
      <c r="S74" s="1">
        <f t="shared" si="4"/>
        <v>7845</v>
      </c>
      <c r="T74" s="1">
        <f t="shared" si="5"/>
        <v>8495</v>
      </c>
      <c r="U74" s="1">
        <f t="shared" si="6"/>
        <v>0</v>
      </c>
      <c r="V74" s="1">
        <f t="shared" si="7"/>
        <v>0</v>
      </c>
    </row>
    <row r="75" spans="1:22" x14ac:dyDescent="0.2">
      <c r="A75" s="15">
        <v>71</v>
      </c>
      <c r="B75" s="16" t="s">
        <v>777</v>
      </c>
      <c r="C75" s="9">
        <v>45646</v>
      </c>
      <c r="D75" s="9">
        <v>29805</v>
      </c>
      <c r="E75" s="9">
        <v>22663</v>
      </c>
      <c r="F75" s="9">
        <v>31915</v>
      </c>
      <c r="G75" s="9">
        <v>4822</v>
      </c>
      <c r="H75" s="9">
        <v>2467</v>
      </c>
      <c r="I75" s="9">
        <v>0</v>
      </c>
      <c r="J75" s="9">
        <v>0</v>
      </c>
      <c r="K75" s="9">
        <v>28</v>
      </c>
      <c r="L75" s="9">
        <v>0</v>
      </c>
      <c r="M75" s="9">
        <v>5777</v>
      </c>
      <c r="N75" s="9">
        <v>3181</v>
      </c>
      <c r="O75" s="9">
        <v>78936</v>
      </c>
      <c r="P75" s="12">
        <v>67368</v>
      </c>
      <c r="S75" s="1">
        <f t="shared" si="4"/>
        <v>78936</v>
      </c>
      <c r="T75" s="1">
        <f t="shared" si="5"/>
        <v>67368</v>
      </c>
      <c r="U75" s="1">
        <f t="shared" si="6"/>
        <v>0</v>
      </c>
      <c r="V75" s="1">
        <f t="shared" si="7"/>
        <v>0</v>
      </c>
    </row>
    <row r="76" spans="1:22" x14ac:dyDescent="0.2">
      <c r="A76" s="15">
        <v>72</v>
      </c>
      <c r="B76" s="16" t="s">
        <v>483</v>
      </c>
      <c r="C76" s="9">
        <v>7063</v>
      </c>
      <c r="D76" s="9">
        <v>88502</v>
      </c>
      <c r="E76" s="9">
        <v>2762</v>
      </c>
      <c r="F76" s="9">
        <v>37438</v>
      </c>
      <c r="G76" s="9">
        <v>36019</v>
      </c>
      <c r="H76" s="9">
        <v>1153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45844</v>
      </c>
      <c r="P76" s="12">
        <v>127093</v>
      </c>
      <c r="S76" s="1">
        <f t="shared" si="4"/>
        <v>45844</v>
      </c>
      <c r="T76" s="1">
        <f t="shared" si="5"/>
        <v>127093</v>
      </c>
      <c r="U76" s="1">
        <f t="shared" si="6"/>
        <v>0</v>
      </c>
      <c r="V76" s="1">
        <f t="shared" si="7"/>
        <v>0</v>
      </c>
    </row>
    <row r="77" spans="1:22" x14ac:dyDescent="0.2">
      <c r="A77" s="15">
        <v>73</v>
      </c>
      <c r="B77" s="16" t="s">
        <v>484</v>
      </c>
      <c r="C77" s="9">
        <v>0</v>
      </c>
      <c r="D77" s="9">
        <v>72673</v>
      </c>
      <c r="E77" s="9">
        <v>18705</v>
      </c>
      <c r="F77" s="9">
        <v>10779</v>
      </c>
      <c r="G77" s="9">
        <v>1963</v>
      </c>
      <c r="H77" s="9">
        <v>1991</v>
      </c>
      <c r="I77" s="9">
        <v>85361</v>
      </c>
      <c r="J77" s="9">
        <v>9155</v>
      </c>
      <c r="K77" s="9">
        <v>12</v>
      </c>
      <c r="L77" s="9">
        <v>28</v>
      </c>
      <c r="M77" s="9">
        <v>0</v>
      </c>
      <c r="N77" s="9">
        <v>0</v>
      </c>
      <c r="O77" s="9">
        <v>106041</v>
      </c>
      <c r="P77" s="12">
        <v>94626</v>
      </c>
      <c r="S77" s="1">
        <f t="shared" si="4"/>
        <v>106041</v>
      </c>
      <c r="T77" s="1">
        <f t="shared" si="5"/>
        <v>94626</v>
      </c>
      <c r="U77" s="1">
        <f t="shared" si="6"/>
        <v>0</v>
      </c>
      <c r="V77" s="1">
        <f t="shared" si="7"/>
        <v>0</v>
      </c>
    </row>
    <row r="78" spans="1:22" x14ac:dyDescent="0.2">
      <c r="A78" s="15">
        <v>74</v>
      </c>
      <c r="B78" s="16" t="s">
        <v>485</v>
      </c>
      <c r="C78" s="9">
        <v>0</v>
      </c>
      <c r="D78" s="9">
        <v>65000</v>
      </c>
      <c r="E78" s="9">
        <v>3035</v>
      </c>
      <c r="F78" s="9">
        <v>1675</v>
      </c>
      <c r="G78" s="9">
        <v>575</v>
      </c>
      <c r="H78" s="9">
        <v>506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3610</v>
      </c>
      <c r="P78" s="12">
        <v>67181</v>
      </c>
      <c r="S78" s="1">
        <f t="shared" si="4"/>
        <v>3610</v>
      </c>
      <c r="T78" s="1">
        <f t="shared" si="5"/>
        <v>67181</v>
      </c>
      <c r="U78" s="1">
        <f t="shared" si="6"/>
        <v>0</v>
      </c>
      <c r="V78" s="1">
        <f t="shared" si="7"/>
        <v>0</v>
      </c>
    </row>
    <row r="79" spans="1:22" x14ac:dyDescent="0.2">
      <c r="A79" s="15">
        <v>75</v>
      </c>
      <c r="B79" s="16" t="s">
        <v>486</v>
      </c>
      <c r="C79" s="9">
        <v>928119</v>
      </c>
      <c r="D79" s="9">
        <v>272737</v>
      </c>
      <c r="E79" s="9">
        <v>10887</v>
      </c>
      <c r="F79" s="9">
        <v>4884</v>
      </c>
      <c r="G79" s="9">
        <v>39231</v>
      </c>
      <c r="H79" s="9">
        <v>7209</v>
      </c>
      <c r="I79" s="9">
        <v>0</v>
      </c>
      <c r="J79" s="9">
        <v>414020</v>
      </c>
      <c r="K79" s="9">
        <v>1336</v>
      </c>
      <c r="L79" s="9">
        <v>0</v>
      </c>
      <c r="M79" s="9">
        <v>0</v>
      </c>
      <c r="N79" s="9">
        <v>0</v>
      </c>
      <c r="O79" s="9">
        <v>979573</v>
      </c>
      <c r="P79" s="12">
        <v>698850</v>
      </c>
      <c r="S79" s="1">
        <f t="shared" si="4"/>
        <v>979573</v>
      </c>
      <c r="T79" s="1">
        <f t="shared" si="5"/>
        <v>698850</v>
      </c>
      <c r="U79" s="1">
        <f t="shared" si="6"/>
        <v>0</v>
      </c>
      <c r="V79" s="1">
        <f t="shared" si="7"/>
        <v>0</v>
      </c>
    </row>
    <row r="80" spans="1:22" x14ac:dyDescent="0.2">
      <c r="A80" s="15">
        <v>76</v>
      </c>
      <c r="B80" s="16" t="s">
        <v>487</v>
      </c>
      <c r="C80" s="9">
        <v>0</v>
      </c>
      <c r="D80" s="9">
        <v>0</v>
      </c>
      <c r="E80" s="9">
        <v>9067</v>
      </c>
      <c r="F80" s="9">
        <v>11422</v>
      </c>
      <c r="G80" s="9">
        <v>873</v>
      </c>
      <c r="H80" s="9">
        <v>1963</v>
      </c>
      <c r="I80" s="9">
        <v>0</v>
      </c>
      <c r="J80" s="9">
        <v>0</v>
      </c>
      <c r="K80" s="9">
        <v>1125</v>
      </c>
      <c r="L80" s="9">
        <v>52</v>
      </c>
      <c r="M80" s="9">
        <v>0</v>
      </c>
      <c r="N80" s="9">
        <v>0</v>
      </c>
      <c r="O80" s="9">
        <v>11065</v>
      </c>
      <c r="P80" s="12">
        <v>13437</v>
      </c>
      <c r="S80" s="1">
        <f t="shared" si="4"/>
        <v>11065</v>
      </c>
      <c r="T80" s="1">
        <f t="shared" si="5"/>
        <v>13437</v>
      </c>
      <c r="U80" s="1">
        <f t="shared" si="6"/>
        <v>0</v>
      </c>
      <c r="V80" s="1">
        <f t="shared" si="7"/>
        <v>0</v>
      </c>
    </row>
    <row r="81" spans="1:22" x14ac:dyDescent="0.2">
      <c r="A81" s="15">
        <v>77</v>
      </c>
      <c r="B81" s="16" t="s">
        <v>488</v>
      </c>
      <c r="C81" s="9">
        <v>453726</v>
      </c>
      <c r="D81" s="9">
        <v>409857</v>
      </c>
      <c r="E81" s="9">
        <v>60397</v>
      </c>
      <c r="F81" s="9">
        <v>67528</v>
      </c>
      <c r="G81" s="9">
        <v>81834</v>
      </c>
      <c r="H81" s="9">
        <v>4823</v>
      </c>
      <c r="I81" s="9">
        <v>0</v>
      </c>
      <c r="J81" s="9">
        <v>0</v>
      </c>
      <c r="K81" s="9">
        <v>0</v>
      </c>
      <c r="L81" s="9">
        <v>4388</v>
      </c>
      <c r="M81" s="9">
        <v>0</v>
      </c>
      <c r="N81" s="9">
        <v>0</v>
      </c>
      <c r="O81" s="9">
        <v>595957</v>
      </c>
      <c r="P81" s="12">
        <v>486596</v>
      </c>
      <c r="S81" s="1">
        <f t="shared" si="4"/>
        <v>595957</v>
      </c>
      <c r="T81" s="1">
        <f t="shared" si="5"/>
        <v>486596</v>
      </c>
      <c r="U81" s="1">
        <f t="shared" si="6"/>
        <v>0</v>
      </c>
      <c r="V81" s="1">
        <f t="shared" si="7"/>
        <v>0</v>
      </c>
    </row>
    <row r="82" spans="1:22" x14ac:dyDescent="0.2">
      <c r="A82" s="15">
        <v>78</v>
      </c>
      <c r="B82" s="16" t="s">
        <v>489</v>
      </c>
      <c r="C82" s="9">
        <v>651</v>
      </c>
      <c r="D82" s="9">
        <v>0</v>
      </c>
      <c r="E82" s="9">
        <v>12062</v>
      </c>
      <c r="F82" s="9">
        <v>1398</v>
      </c>
      <c r="G82" s="9">
        <v>1626</v>
      </c>
      <c r="H82" s="9">
        <v>1265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14339</v>
      </c>
      <c r="P82" s="12">
        <v>2663</v>
      </c>
      <c r="S82" s="1">
        <f t="shared" si="4"/>
        <v>14339</v>
      </c>
      <c r="T82" s="1">
        <f t="shared" si="5"/>
        <v>2663</v>
      </c>
      <c r="U82" s="1">
        <f t="shared" si="6"/>
        <v>0</v>
      </c>
      <c r="V82" s="1">
        <f t="shared" si="7"/>
        <v>0</v>
      </c>
    </row>
    <row r="83" spans="1:22" x14ac:dyDescent="0.2">
      <c r="A83" s="15">
        <v>79</v>
      </c>
      <c r="B83" s="16" t="s">
        <v>28</v>
      </c>
      <c r="C83" s="9">
        <v>0</v>
      </c>
      <c r="D83" s="9">
        <v>0</v>
      </c>
      <c r="E83" s="9">
        <v>201</v>
      </c>
      <c r="F83" s="9">
        <v>16505</v>
      </c>
      <c r="G83" s="9">
        <v>1493</v>
      </c>
      <c r="H83" s="9">
        <v>9936</v>
      </c>
      <c r="I83" s="9">
        <v>0</v>
      </c>
      <c r="J83" s="9">
        <v>0</v>
      </c>
      <c r="K83" s="9">
        <v>0</v>
      </c>
      <c r="L83" s="9">
        <v>1924</v>
      </c>
      <c r="M83" s="9">
        <v>0</v>
      </c>
      <c r="N83" s="9">
        <v>0</v>
      </c>
      <c r="O83" s="9">
        <v>1694</v>
      </c>
      <c r="P83" s="12">
        <v>28365</v>
      </c>
      <c r="S83" s="1">
        <f t="shared" si="4"/>
        <v>1694</v>
      </c>
      <c r="T83" s="1">
        <f t="shared" si="5"/>
        <v>28365</v>
      </c>
      <c r="U83" s="1">
        <f t="shared" si="6"/>
        <v>0</v>
      </c>
      <c r="V83" s="1">
        <f t="shared" si="7"/>
        <v>0</v>
      </c>
    </row>
    <row r="84" spans="1:22" x14ac:dyDescent="0.2">
      <c r="A84" s="15">
        <v>80</v>
      </c>
      <c r="B84" s="16" t="s">
        <v>490</v>
      </c>
      <c r="C84" s="9">
        <v>0</v>
      </c>
      <c r="D84" s="9">
        <v>0</v>
      </c>
      <c r="E84" s="9">
        <v>3851</v>
      </c>
      <c r="F84" s="9">
        <v>3172</v>
      </c>
      <c r="G84" s="9">
        <v>0</v>
      </c>
      <c r="H84" s="9">
        <v>1009</v>
      </c>
      <c r="I84" s="9">
        <v>0</v>
      </c>
      <c r="J84" s="9">
        <v>0</v>
      </c>
      <c r="K84" s="9">
        <v>5261</v>
      </c>
      <c r="L84" s="9">
        <v>22317</v>
      </c>
      <c r="M84" s="9">
        <v>0</v>
      </c>
      <c r="N84" s="9">
        <v>0</v>
      </c>
      <c r="O84" s="9">
        <v>9112</v>
      </c>
      <c r="P84" s="12">
        <v>26498</v>
      </c>
      <c r="S84" s="1">
        <f t="shared" si="4"/>
        <v>9112</v>
      </c>
      <c r="T84" s="1">
        <f t="shared" si="5"/>
        <v>26498</v>
      </c>
      <c r="U84" s="1">
        <f t="shared" si="6"/>
        <v>0</v>
      </c>
      <c r="V84" s="1">
        <f t="shared" si="7"/>
        <v>0</v>
      </c>
    </row>
    <row r="85" spans="1:22" x14ac:dyDescent="0.2">
      <c r="A85" s="15">
        <v>81</v>
      </c>
      <c r="B85" s="16" t="s">
        <v>491</v>
      </c>
      <c r="C85" s="9">
        <v>1281890</v>
      </c>
      <c r="D85" s="9">
        <v>997526</v>
      </c>
      <c r="E85" s="9">
        <v>7650</v>
      </c>
      <c r="F85" s="9">
        <v>69275</v>
      </c>
      <c r="G85" s="9">
        <v>13729</v>
      </c>
      <c r="H85" s="9">
        <v>2780</v>
      </c>
      <c r="I85" s="9">
        <v>58</v>
      </c>
      <c r="J85" s="9">
        <v>0</v>
      </c>
      <c r="K85" s="9">
        <v>0</v>
      </c>
      <c r="L85" s="9">
        <v>0</v>
      </c>
      <c r="M85" s="9">
        <v>60109</v>
      </c>
      <c r="N85" s="9">
        <v>45555</v>
      </c>
      <c r="O85" s="9">
        <v>1363436</v>
      </c>
      <c r="P85" s="12">
        <v>1115136</v>
      </c>
      <c r="S85" s="1">
        <f t="shared" si="4"/>
        <v>1363436</v>
      </c>
      <c r="T85" s="1">
        <f t="shared" si="5"/>
        <v>1115136</v>
      </c>
      <c r="U85" s="1">
        <f t="shared" si="6"/>
        <v>0</v>
      </c>
      <c r="V85" s="1">
        <f t="shared" si="7"/>
        <v>0</v>
      </c>
    </row>
    <row r="86" spans="1:22" x14ac:dyDescent="0.2">
      <c r="A86" s="15">
        <v>82</v>
      </c>
      <c r="B86" s="16" t="s">
        <v>29</v>
      </c>
      <c r="C86" s="9">
        <v>256395</v>
      </c>
      <c r="D86" s="9">
        <v>88463</v>
      </c>
      <c r="E86" s="9">
        <v>8001</v>
      </c>
      <c r="F86" s="9">
        <v>9059</v>
      </c>
      <c r="G86" s="9">
        <v>11455</v>
      </c>
      <c r="H86" s="9">
        <v>10496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275851</v>
      </c>
      <c r="P86" s="12">
        <v>108018</v>
      </c>
      <c r="S86" s="1">
        <f t="shared" si="4"/>
        <v>275851</v>
      </c>
      <c r="T86" s="1">
        <f t="shared" si="5"/>
        <v>108018</v>
      </c>
      <c r="U86" s="1">
        <f t="shared" si="6"/>
        <v>0</v>
      </c>
      <c r="V86" s="1">
        <f t="shared" si="7"/>
        <v>0</v>
      </c>
    </row>
    <row r="87" spans="1:22" x14ac:dyDescent="0.2">
      <c r="A87" s="15">
        <v>83</v>
      </c>
      <c r="B87" s="16" t="s">
        <v>492</v>
      </c>
      <c r="C87" s="9">
        <v>79050</v>
      </c>
      <c r="D87" s="9">
        <v>73866</v>
      </c>
      <c r="E87" s="9">
        <v>8737</v>
      </c>
      <c r="F87" s="9">
        <v>10102</v>
      </c>
      <c r="G87" s="9">
        <v>2861</v>
      </c>
      <c r="H87" s="9">
        <v>4340</v>
      </c>
      <c r="I87" s="9">
        <v>0</v>
      </c>
      <c r="J87" s="9">
        <v>2077</v>
      </c>
      <c r="K87" s="9">
        <v>9090</v>
      </c>
      <c r="L87" s="9">
        <v>0</v>
      </c>
      <c r="M87" s="9">
        <v>0</v>
      </c>
      <c r="N87" s="9">
        <v>0</v>
      </c>
      <c r="O87" s="9">
        <v>99738</v>
      </c>
      <c r="P87" s="12">
        <v>90385</v>
      </c>
      <c r="S87" s="1">
        <f t="shared" si="4"/>
        <v>99738</v>
      </c>
      <c r="T87" s="1">
        <f t="shared" si="5"/>
        <v>90385</v>
      </c>
      <c r="U87" s="1">
        <f t="shared" si="6"/>
        <v>0</v>
      </c>
      <c r="V87" s="1">
        <f t="shared" si="7"/>
        <v>0</v>
      </c>
    </row>
    <row r="88" spans="1:22" x14ac:dyDescent="0.2">
      <c r="A88" s="15">
        <v>84</v>
      </c>
      <c r="B88" s="16" t="s">
        <v>493</v>
      </c>
      <c r="C88" s="9">
        <v>50068</v>
      </c>
      <c r="D88" s="9">
        <v>54833</v>
      </c>
      <c r="E88" s="9">
        <v>10875</v>
      </c>
      <c r="F88" s="9">
        <v>5041</v>
      </c>
      <c r="G88" s="9">
        <v>1795</v>
      </c>
      <c r="H88" s="9">
        <v>1843</v>
      </c>
      <c r="I88" s="9">
        <v>0</v>
      </c>
      <c r="J88" s="9">
        <v>0</v>
      </c>
      <c r="K88" s="9">
        <v>3800</v>
      </c>
      <c r="L88" s="9">
        <v>211</v>
      </c>
      <c r="M88" s="9">
        <v>0</v>
      </c>
      <c r="N88" s="9">
        <v>0</v>
      </c>
      <c r="O88" s="9">
        <v>66538</v>
      </c>
      <c r="P88" s="12">
        <v>61928</v>
      </c>
      <c r="S88" s="1">
        <f t="shared" si="4"/>
        <v>66538</v>
      </c>
      <c r="T88" s="1">
        <f t="shared" si="5"/>
        <v>61928</v>
      </c>
      <c r="U88" s="1">
        <f t="shared" si="6"/>
        <v>0</v>
      </c>
      <c r="V88" s="1">
        <f t="shared" si="7"/>
        <v>0</v>
      </c>
    </row>
    <row r="89" spans="1:22" x14ac:dyDescent="0.2">
      <c r="A89" s="15">
        <v>85</v>
      </c>
      <c r="B89" s="16" t="s">
        <v>494</v>
      </c>
      <c r="C89" s="9">
        <v>0</v>
      </c>
      <c r="D89" s="9">
        <v>0</v>
      </c>
      <c r="E89" s="9">
        <v>1294</v>
      </c>
      <c r="F89" s="9">
        <v>2173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3073</v>
      </c>
      <c r="M89" s="9">
        <v>593</v>
      </c>
      <c r="N89" s="9">
        <v>497</v>
      </c>
      <c r="O89" s="9">
        <v>1887</v>
      </c>
      <c r="P89" s="12">
        <v>5743</v>
      </c>
      <c r="S89" s="1">
        <f t="shared" ref="S89:S116" si="8">SUM(C89,E89,G89,I89,K89,M89)</f>
        <v>1887</v>
      </c>
      <c r="T89" s="1">
        <f t="shared" ref="T89:T116" si="9">SUM(D89,F89,H89,J89,L89,N89)</f>
        <v>5743</v>
      </c>
      <c r="U89" s="1">
        <f t="shared" ref="U89:U116" si="10">S89-O89</f>
        <v>0</v>
      </c>
      <c r="V89" s="1">
        <f t="shared" ref="V89:V116" si="11">T89-P89</f>
        <v>0</v>
      </c>
    </row>
    <row r="90" spans="1:22" x14ac:dyDescent="0.2">
      <c r="A90" s="15">
        <v>86</v>
      </c>
      <c r="B90" s="16" t="s">
        <v>495</v>
      </c>
      <c r="C90" s="9">
        <v>886479</v>
      </c>
      <c r="D90" s="9">
        <v>974481</v>
      </c>
      <c r="E90" s="9">
        <v>17714</v>
      </c>
      <c r="F90" s="9">
        <v>32437</v>
      </c>
      <c r="G90" s="9">
        <v>3941</v>
      </c>
      <c r="H90" s="9">
        <v>2849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908134</v>
      </c>
      <c r="P90" s="12">
        <v>1009767</v>
      </c>
      <c r="S90" s="1">
        <f t="shared" si="8"/>
        <v>908134</v>
      </c>
      <c r="T90" s="1">
        <f t="shared" si="9"/>
        <v>1009767</v>
      </c>
      <c r="U90" s="1">
        <f t="shared" si="10"/>
        <v>0</v>
      </c>
      <c r="V90" s="1">
        <f t="shared" si="11"/>
        <v>0</v>
      </c>
    </row>
    <row r="91" spans="1:22" x14ac:dyDescent="0.2">
      <c r="A91" s="15">
        <v>87</v>
      </c>
      <c r="B91" s="16" t="s">
        <v>496</v>
      </c>
      <c r="C91" s="9">
        <v>0</v>
      </c>
      <c r="D91" s="9">
        <v>0</v>
      </c>
      <c r="E91" s="9">
        <v>7921</v>
      </c>
      <c r="F91" s="9">
        <v>7685</v>
      </c>
      <c r="G91" s="9">
        <v>0</v>
      </c>
      <c r="H91" s="9">
        <v>2822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7921</v>
      </c>
      <c r="P91" s="12">
        <v>10507</v>
      </c>
      <c r="S91" s="1">
        <f t="shared" si="8"/>
        <v>7921</v>
      </c>
      <c r="T91" s="1">
        <f t="shared" si="9"/>
        <v>10507</v>
      </c>
      <c r="U91" s="1">
        <f t="shared" si="10"/>
        <v>0</v>
      </c>
      <c r="V91" s="1">
        <f t="shared" si="11"/>
        <v>0</v>
      </c>
    </row>
    <row r="92" spans="1:22" x14ac:dyDescent="0.2">
      <c r="A92" s="15">
        <v>88</v>
      </c>
      <c r="B92" s="16" t="s">
        <v>497</v>
      </c>
      <c r="C92" s="9">
        <v>616753</v>
      </c>
      <c r="D92" s="9">
        <v>501344</v>
      </c>
      <c r="E92" s="9">
        <v>40272</v>
      </c>
      <c r="F92" s="9">
        <v>85158</v>
      </c>
      <c r="G92" s="9">
        <v>18387</v>
      </c>
      <c r="H92" s="9">
        <v>13844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675412</v>
      </c>
      <c r="P92" s="12">
        <v>600346</v>
      </c>
      <c r="S92" s="1">
        <f t="shared" si="8"/>
        <v>675412</v>
      </c>
      <c r="T92" s="1">
        <f t="shared" si="9"/>
        <v>600346</v>
      </c>
      <c r="U92" s="1">
        <f t="shared" si="10"/>
        <v>0</v>
      </c>
      <c r="V92" s="1">
        <f t="shared" si="11"/>
        <v>0</v>
      </c>
    </row>
    <row r="93" spans="1:22" x14ac:dyDescent="0.2">
      <c r="A93" s="15">
        <v>89</v>
      </c>
      <c r="B93" s="16" t="s">
        <v>498</v>
      </c>
      <c r="C93" s="9">
        <v>24052</v>
      </c>
      <c r="D93" s="9">
        <v>13669</v>
      </c>
      <c r="E93" s="9">
        <v>3412</v>
      </c>
      <c r="F93" s="9">
        <v>1964</v>
      </c>
      <c r="G93" s="9">
        <v>73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845</v>
      </c>
      <c r="O93" s="9">
        <v>27537</v>
      </c>
      <c r="P93" s="12">
        <v>16478</v>
      </c>
      <c r="S93" s="1">
        <f t="shared" si="8"/>
        <v>27537</v>
      </c>
      <c r="T93" s="1">
        <f t="shared" si="9"/>
        <v>16478</v>
      </c>
      <c r="U93" s="1">
        <f t="shared" si="10"/>
        <v>0</v>
      </c>
      <c r="V93" s="1">
        <f t="shared" si="11"/>
        <v>0</v>
      </c>
    </row>
    <row r="94" spans="1:22" x14ac:dyDescent="0.2">
      <c r="A94" s="15">
        <v>90</v>
      </c>
      <c r="B94" s="16" t="s">
        <v>499</v>
      </c>
      <c r="C94" s="9">
        <v>43078</v>
      </c>
      <c r="D94" s="9">
        <v>0</v>
      </c>
      <c r="E94" s="9">
        <v>3113</v>
      </c>
      <c r="F94" s="9">
        <v>31685</v>
      </c>
      <c r="G94" s="9">
        <v>1512</v>
      </c>
      <c r="H94" s="9">
        <v>1021</v>
      </c>
      <c r="I94" s="9">
        <v>0</v>
      </c>
      <c r="J94" s="9">
        <v>5855</v>
      </c>
      <c r="K94" s="9">
        <v>0</v>
      </c>
      <c r="L94" s="9">
        <v>0</v>
      </c>
      <c r="M94" s="9">
        <v>9112</v>
      </c>
      <c r="N94" s="9">
        <v>3566</v>
      </c>
      <c r="O94" s="9">
        <v>56815</v>
      </c>
      <c r="P94" s="12">
        <v>42127</v>
      </c>
      <c r="S94" s="1">
        <f t="shared" si="8"/>
        <v>56815</v>
      </c>
      <c r="T94" s="1">
        <f t="shared" si="9"/>
        <v>42127</v>
      </c>
      <c r="U94" s="1">
        <f t="shared" si="10"/>
        <v>0</v>
      </c>
      <c r="V94" s="1">
        <f t="shared" si="11"/>
        <v>0</v>
      </c>
    </row>
    <row r="95" spans="1:22" x14ac:dyDescent="0.2">
      <c r="A95" s="15">
        <v>91</v>
      </c>
      <c r="B95" s="16" t="s">
        <v>500</v>
      </c>
      <c r="C95" s="9">
        <v>0</v>
      </c>
      <c r="D95" s="9">
        <v>70698</v>
      </c>
      <c r="E95" s="9">
        <v>4035</v>
      </c>
      <c r="F95" s="9">
        <v>2460</v>
      </c>
      <c r="G95" s="9">
        <v>1622</v>
      </c>
      <c r="H95" s="9">
        <v>490</v>
      </c>
      <c r="I95" s="9">
        <v>0</v>
      </c>
      <c r="J95" s="9">
        <v>0</v>
      </c>
      <c r="K95" s="9">
        <v>0</v>
      </c>
      <c r="L95" s="9">
        <v>1452</v>
      </c>
      <c r="M95" s="9">
        <v>487</v>
      </c>
      <c r="N95" s="9">
        <v>7009</v>
      </c>
      <c r="O95" s="9">
        <v>6144</v>
      </c>
      <c r="P95" s="12">
        <v>82109</v>
      </c>
      <c r="S95" s="1">
        <f t="shared" si="8"/>
        <v>6144</v>
      </c>
      <c r="T95" s="1">
        <f t="shared" si="9"/>
        <v>82109</v>
      </c>
      <c r="U95" s="1">
        <f t="shared" si="10"/>
        <v>0</v>
      </c>
      <c r="V95" s="1">
        <f t="shared" si="11"/>
        <v>0</v>
      </c>
    </row>
    <row r="96" spans="1:22" x14ac:dyDescent="0.2">
      <c r="A96" s="15">
        <v>92</v>
      </c>
      <c r="B96" s="16" t="s">
        <v>501</v>
      </c>
      <c r="C96" s="9">
        <v>13134</v>
      </c>
      <c r="D96" s="9">
        <v>20152</v>
      </c>
      <c r="E96" s="9">
        <v>11357</v>
      </c>
      <c r="F96" s="9">
        <v>17663</v>
      </c>
      <c r="G96" s="9">
        <v>22981</v>
      </c>
      <c r="H96" s="9">
        <v>12815</v>
      </c>
      <c r="I96" s="9">
        <v>0</v>
      </c>
      <c r="J96" s="9">
        <v>5144</v>
      </c>
      <c r="K96" s="9">
        <v>0</v>
      </c>
      <c r="L96" s="9">
        <v>0</v>
      </c>
      <c r="M96" s="9">
        <v>4280</v>
      </c>
      <c r="N96" s="9">
        <v>4821</v>
      </c>
      <c r="O96" s="9">
        <v>51752</v>
      </c>
      <c r="P96" s="12">
        <v>60595</v>
      </c>
      <c r="S96" s="1">
        <f t="shared" si="8"/>
        <v>51752</v>
      </c>
      <c r="T96" s="1">
        <f t="shared" si="9"/>
        <v>60595</v>
      </c>
      <c r="U96" s="1">
        <f t="shared" si="10"/>
        <v>0</v>
      </c>
      <c r="V96" s="1">
        <f t="shared" si="11"/>
        <v>0</v>
      </c>
    </row>
    <row r="97" spans="1:22" x14ac:dyDescent="0.2">
      <c r="A97" s="15">
        <v>93</v>
      </c>
      <c r="B97" s="16" t="s">
        <v>385</v>
      </c>
      <c r="C97" s="9">
        <v>1225714</v>
      </c>
      <c r="D97" s="9">
        <v>241982</v>
      </c>
      <c r="E97" s="9">
        <v>1792</v>
      </c>
      <c r="F97" s="9">
        <v>4742</v>
      </c>
      <c r="G97" s="9">
        <v>5532</v>
      </c>
      <c r="H97" s="9">
        <v>16830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13</v>
      </c>
      <c r="O97" s="9">
        <v>1233038</v>
      </c>
      <c r="P97" s="12">
        <v>263567</v>
      </c>
      <c r="S97" s="1">
        <f t="shared" si="8"/>
        <v>1233038</v>
      </c>
      <c r="T97" s="1">
        <f t="shared" si="9"/>
        <v>263567</v>
      </c>
      <c r="U97" s="1">
        <f t="shared" si="10"/>
        <v>0</v>
      </c>
      <c r="V97" s="1">
        <f t="shared" si="11"/>
        <v>0</v>
      </c>
    </row>
    <row r="98" spans="1:22" x14ac:dyDescent="0.2">
      <c r="A98" s="15">
        <v>94</v>
      </c>
      <c r="B98" s="16" t="s">
        <v>502</v>
      </c>
      <c r="C98" s="9">
        <v>33725</v>
      </c>
      <c r="D98" s="9">
        <v>57053</v>
      </c>
      <c r="E98" s="9">
        <v>8096</v>
      </c>
      <c r="F98" s="9">
        <v>13410</v>
      </c>
      <c r="G98" s="9">
        <v>10694</v>
      </c>
      <c r="H98" s="9">
        <v>3595</v>
      </c>
      <c r="I98" s="9">
        <v>0</v>
      </c>
      <c r="J98" s="9">
        <v>0</v>
      </c>
      <c r="K98" s="9">
        <v>591</v>
      </c>
      <c r="L98" s="9">
        <v>795</v>
      </c>
      <c r="M98" s="9">
        <v>0</v>
      </c>
      <c r="N98" s="9">
        <v>0</v>
      </c>
      <c r="O98" s="9">
        <v>53106</v>
      </c>
      <c r="P98" s="12">
        <v>74853</v>
      </c>
      <c r="S98" s="1">
        <f t="shared" si="8"/>
        <v>53106</v>
      </c>
      <c r="T98" s="1">
        <f t="shared" si="9"/>
        <v>74853</v>
      </c>
      <c r="U98" s="1">
        <f t="shared" si="10"/>
        <v>0</v>
      </c>
      <c r="V98" s="1">
        <f t="shared" si="11"/>
        <v>0</v>
      </c>
    </row>
    <row r="99" spans="1:22" x14ac:dyDescent="0.2">
      <c r="A99" s="15">
        <v>95</v>
      </c>
      <c r="B99" s="16" t="s">
        <v>503</v>
      </c>
      <c r="C99" s="9">
        <v>62911</v>
      </c>
      <c r="D99" s="9">
        <v>23416</v>
      </c>
      <c r="E99" s="9">
        <v>9343</v>
      </c>
      <c r="F99" s="9">
        <v>10711</v>
      </c>
      <c r="G99" s="9">
        <v>0</v>
      </c>
      <c r="H99" s="9">
        <v>4574</v>
      </c>
      <c r="I99" s="9">
        <v>0</v>
      </c>
      <c r="J99" s="9">
        <v>1656</v>
      </c>
      <c r="K99" s="9">
        <v>0</v>
      </c>
      <c r="L99" s="9">
        <v>0</v>
      </c>
      <c r="M99" s="9">
        <v>702</v>
      </c>
      <c r="N99" s="9">
        <v>11613</v>
      </c>
      <c r="O99" s="9">
        <v>72956</v>
      </c>
      <c r="P99" s="12">
        <v>51970</v>
      </c>
      <c r="S99" s="1">
        <f t="shared" si="8"/>
        <v>72956</v>
      </c>
      <c r="T99" s="1">
        <f t="shared" si="9"/>
        <v>51970</v>
      </c>
      <c r="U99" s="1">
        <f t="shared" si="10"/>
        <v>0</v>
      </c>
      <c r="V99" s="1">
        <f t="shared" si="11"/>
        <v>0</v>
      </c>
    </row>
    <row r="100" spans="1:22" x14ac:dyDescent="0.2">
      <c r="A100" s="15">
        <v>96</v>
      </c>
      <c r="B100" s="16" t="s">
        <v>504</v>
      </c>
      <c r="C100" s="9">
        <v>22912</v>
      </c>
      <c r="D100" s="9">
        <v>25435</v>
      </c>
      <c r="E100" s="9">
        <v>711</v>
      </c>
      <c r="F100" s="9">
        <v>896</v>
      </c>
      <c r="G100" s="9">
        <v>0</v>
      </c>
      <c r="H100" s="9">
        <v>583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105</v>
      </c>
      <c r="O100" s="9">
        <v>23623</v>
      </c>
      <c r="P100" s="12">
        <v>27019</v>
      </c>
      <c r="S100" s="1">
        <f t="shared" si="8"/>
        <v>23623</v>
      </c>
      <c r="T100" s="1">
        <f t="shared" si="9"/>
        <v>27019</v>
      </c>
      <c r="U100" s="1">
        <f t="shared" si="10"/>
        <v>0</v>
      </c>
      <c r="V100" s="1">
        <f t="shared" si="11"/>
        <v>0</v>
      </c>
    </row>
    <row r="101" spans="1:22" x14ac:dyDescent="0.2">
      <c r="A101" s="15">
        <v>97</v>
      </c>
      <c r="B101" s="16" t="s">
        <v>778</v>
      </c>
      <c r="C101" s="9">
        <v>141318</v>
      </c>
      <c r="D101" s="9">
        <v>153296</v>
      </c>
      <c r="E101" s="9">
        <v>703</v>
      </c>
      <c r="F101" s="9">
        <v>2521</v>
      </c>
      <c r="G101" s="9">
        <v>706</v>
      </c>
      <c r="H101" s="9">
        <v>1457</v>
      </c>
      <c r="I101" s="9">
        <v>0</v>
      </c>
      <c r="J101" s="9">
        <v>545</v>
      </c>
      <c r="K101" s="9">
        <v>2567</v>
      </c>
      <c r="L101" s="9">
        <v>3536</v>
      </c>
      <c r="M101" s="9">
        <v>8783</v>
      </c>
      <c r="N101" s="9">
        <v>7725</v>
      </c>
      <c r="O101" s="9">
        <v>154077</v>
      </c>
      <c r="P101" s="12">
        <v>169080</v>
      </c>
      <c r="S101" s="1">
        <f t="shared" si="8"/>
        <v>154077</v>
      </c>
      <c r="T101" s="1">
        <f t="shared" si="9"/>
        <v>169080</v>
      </c>
      <c r="U101" s="1">
        <f t="shared" si="10"/>
        <v>0</v>
      </c>
      <c r="V101" s="1">
        <f t="shared" si="11"/>
        <v>0</v>
      </c>
    </row>
    <row r="102" spans="1:22" x14ac:dyDescent="0.2">
      <c r="A102" s="15">
        <v>98</v>
      </c>
      <c r="B102" s="16" t="s">
        <v>779</v>
      </c>
      <c r="C102" s="9">
        <v>2526</v>
      </c>
      <c r="D102" s="9">
        <v>21</v>
      </c>
      <c r="E102" s="9">
        <v>2296</v>
      </c>
      <c r="F102" s="9">
        <v>1606</v>
      </c>
      <c r="G102" s="9">
        <v>1408</v>
      </c>
      <c r="H102" s="9">
        <v>0</v>
      </c>
      <c r="I102" s="9">
        <v>0</v>
      </c>
      <c r="J102" s="9">
        <v>0</v>
      </c>
      <c r="K102" s="9">
        <v>6</v>
      </c>
      <c r="L102" s="9">
        <v>740</v>
      </c>
      <c r="M102" s="9">
        <v>420</v>
      </c>
      <c r="N102" s="9">
        <v>1108</v>
      </c>
      <c r="O102" s="9">
        <v>6656</v>
      </c>
      <c r="P102" s="12">
        <v>3475</v>
      </c>
      <c r="S102" s="1">
        <f t="shared" si="8"/>
        <v>6656</v>
      </c>
      <c r="T102" s="1">
        <f t="shared" si="9"/>
        <v>3475</v>
      </c>
      <c r="U102" s="1">
        <f t="shared" si="10"/>
        <v>0</v>
      </c>
      <c r="V102" s="1">
        <f t="shared" si="11"/>
        <v>0</v>
      </c>
    </row>
    <row r="103" spans="1:22" x14ac:dyDescent="0.2">
      <c r="A103" s="15">
        <v>99</v>
      </c>
      <c r="B103" s="16" t="s">
        <v>505</v>
      </c>
      <c r="C103" s="9">
        <v>314</v>
      </c>
      <c r="D103" s="9">
        <v>0</v>
      </c>
      <c r="E103" s="9">
        <v>971</v>
      </c>
      <c r="F103" s="9">
        <v>856</v>
      </c>
      <c r="G103" s="9">
        <v>0</v>
      </c>
      <c r="H103" s="9">
        <v>504</v>
      </c>
      <c r="I103" s="9">
        <v>0</v>
      </c>
      <c r="J103" s="9">
        <v>3283</v>
      </c>
      <c r="K103" s="9">
        <v>108</v>
      </c>
      <c r="L103" s="9">
        <v>0</v>
      </c>
      <c r="M103" s="9">
        <v>1358</v>
      </c>
      <c r="N103" s="9">
        <v>355</v>
      </c>
      <c r="O103" s="9">
        <v>2751</v>
      </c>
      <c r="P103" s="12">
        <v>4998</v>
      </c>
      <c r="S103" s="1">
        <f t="shared" si="8"/>
        <v>2751</v>
      </c>
      <c r="T103" s="1">
        <f t="shared" si="9"/>
        <v>4998</v>
      </c>
      <c r="U103" s="1">
        <f t="shared" si="10"/>
        <v>0</v>
      </c>
      <c r="V103" s="1">
        <f t="shared" si="11"/>
        <v>0</v>
      </c>
    </row>
    <row r="104" spans="1:22" x14ac:dyDescent="0.2">
      <c r="A104" s="15">
        <v>100</v>
      </c>
      <c r="B104" s="16" t="s">
        <v>506</v>
      </c>
      <c r="C104" s="9">
        <v>293675</v>
      </c>
      <c r="D104" s="9">
        <v>91730</v>
      </c>
      <c r="E104" s="9">
        <v>27095</v>
      </c>
      <c r="F104" s="9">
        <v>27099</v>
      </c>
      <c r="G104" s="9">
        <v>14956</v>
      </c>
      <c r="H104" s="9">
        <v>4260</v>
      </c>
      <c r="I104" s="9">
        <v>0</v>
      </c>
      <c r="J104" s="9">
        <v>282736</v>
      </c>
      <c r="K104" s="9">
        <v>5774</v>
      </c>
      <c r="L104" s="9">
        <v>10215</v>
      </c>
      <c r="M104" s="9">
        <v>18624</v>
      </c>
      <c r="N104" s="9">
        <v>15904</v>
      </c>
      <c r="O104" s="9">
        <v>360124</v>
      </c>
      <c r="P104" s="12">
        <v>431944</v>
      </c>
      <c r="S104" s="1">
        <f t="shared" si="8"/>
        <v>360124</v>
      </c>
      <c r="T104" s="1">
        <f t="shared" si="9"/>
        <v>431944</v>
      </c>
      <c r="U104" s="1">
        <f t="shared" si="10"/>
        <v>0</v>
      </c>
      <c r="V104" s="1">
        <f t="shared" si="11"/>
        <v>0</v>
      </c>
    </row>
    <row r="105" spans="1:22" x14ac:dyDescent="0.2">
      <c r="A105" s="15">
        <v>101</v>
      </c>
      <c r="B105" s="16" t="s">
        <v>507</v>
      </c>
      <c r="C105" s="9">
        <v>206</v>
      </c>
      <c r="D105" s="9">
        <v>7</v>
      </c>
      <c r="E105" s="9">
        <v>695</v>
      </c>
      <c r="F105" s="9">
        <v>496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6</v>
      </c>
      <c r="M105" s="9">
        <v>1797</v>
      </c>
      <c r="N105" s="9">
        <v>2196</v>
      </c>
      <c r="O105" s="9">
        <v>2698</v>
      </c>
      <c r="P105" s="12">
        <v>2705</v>
      </c>
      <c r="S105" s="1">
        <f t="shared" si="8"/>
        <v>2698</v>
      </c>
      <c r="T105" s="1">
        <f t="shared" si="9"/>
        <v>2705</v>
      </c>
      <c r="U105" s="1">
        <f t="shared" si="10"/>
        <v>0</v>
      </c>
      <c r="V105" s="1">
        <f t="shared" si="11"/>
        <v>0</v>
      </c>
    </row>
    <row r="106" spans="1:22" x14ac:dyDescent="0.2">
      <c r="A106" s="15">
        <v>102</v>
      </c>
      <c r="B106" s="16" t="s">
        <v>508</v>
      </c>
      <c r="C106" s="9">
        <v>487724</v>
      </c>
      <c r="D106" s="9">
        <v>283233</v>
      </c>
      <c r="E106" s="9">
        <v>69331</v>
      </c>
      <c r="F106" s="9">
        <v>59330</v>
      </c>
      <c r="G106" s="9">
        <v>24863</v>
      </c>
      <c r="H106" s="9">
        <v>2325</v>
      </c>
      <c r="I106" s="9">
        <v>0</v>
      </c>
      <c r="J106" s="9">
        <v>35144</v>
      </c>
      <c r="K106" s="9">
        <v>767</v>
      </c>
      <c r="L106" s="9">
        <v>0</v>
      </c>
      <c r="M106" s="9">
        <v>574</v>
      </c>
      <c r="N106" s="9">
        <v>14880</v>
      </c>
      <c r="O106" s="9">
        <v>583259</v>
      </c>
      <c r="P106" s="12">
        <v>394912</v>
      </c>
      <c r="S106" s="1">
        <f t="shared" si="8"/>
        <v>583259</v>
      </c>
      <c r="T106" s="1">
        <f t="shared" si="9"/>
        <v>394912</v>
      </c>
      <c r="U106" s="1">
        <f t="shared" si="10"/>
        <v>0</v>
      </c>
      <c r="V106" s="1">
        <f t="shared" si="11"/>
        <v>0</v>
      </c>
    </row>
    <row r="107" spans="1:22" x14ac:dyDescent="0.2">
      <c r="A107" s="15">
        <v>103</v>
      </c>
      <c r="B107" s="16" t="s">
        <v>30</v>
      </c>
      <c r="C107" s="9">
        <v>2368</v>
      </c>
      <c r="D107" s="9">
        <v>9524</v>
      </c>
      <c r="E107" s="9">
        <v>1219</v>
      </c>
      <c r="F107" s="9">
        <v>1590</v>
      </c>
      <c r="G107" s="9">
        <v>0</v>
      </c>
      <c r="H107" s="9">
        <v>1918</v>
      </c>
      <c r="I107" s="9">
        <v>0</v>
      </c>
      <c r="J107" s="9">
        <v>0</v>
      </c>
      <c r="K107" s="9">
        <v>26</v>
      </c>
      <c r="L107" s="9">
        <v>6246</v>
      </c>
      <c r="M107" s="9">
        <v>0</v>
      </c>
      <c r="N107" s="9">
        <v>0</v>
      </c>
      <c r="O107" s="9">
        <v>3613</v>
      </c>
      <c r="P107" s="12">
        <v>19278</v>
      </c>
      <c r="S107" s="1">
        <f t="shared" si="8"/>
        <v>3613</v>
      </c>
      <c r="T107" s="1">
        <f t="shared" si="9"/>
        <v>19278</v>
      </c>
      <c r="U107" s="1">
        <f t="shared" si="10"/>
        <v>0</v>
      </c>
      <c r="V107" s="1">
        <f t="shared" si="11"/>
        <v>0</v>
      </c>
    </row>
    <row r="108" spans="1:22" x14ac:dyDescent="0.2">
      <c r="A108" s="15">
        <v>104</v>
      </c>
      <c r="B108" s="16" t="s">
        <v>509</v>
      </c>
      <c r="C108" s="9">
        <v>0</v>
      </c>
      <c r="D108" s="9">
        <v>0</v>
      </c>
      <c r="E108" s="9">
        <v>764</v>
      </c>
      <c r="F108" s="9">
        <v>518</v>
      </c>
      <c r="G108" s="9">
        <v>1281</v>
      </c>
      <c r="H108" s="9">
        <v>1521</v>
      </c>
      <c r="I108" s="9">
        <v>0</v>
      </c>
      <c r="J108" s="9">
        <v>0</v>
      </c>
      <c r="K108" s="9">
        <v>267</v>
      </c>
      <c r="L108" s="9">
        <v>42</v>
      </c>
      <c r="M108" s="9">
        <v>1664</v>
      </c>
      <c r="N108" s="9">
        <v>1628</v>
      </c>
      <c r="O108" s="9">
        <v>3976</v>
      </c>
      <c r="P108" s="12">
        <v>3709</v>
      </c>
      <c r="S108" s="1">
        <f t="shared" si="8"/>
        <v>3976</v>
      </c>
      <c r="T108" s="1">
        <f t="shared" si="9"/>
        <v>3709</v>
      </c>
      <c r="U108" s="1">
        <f t="shared" si="10"/>
        <v>0</v>
      </c>
      <c r="V108" s="1">
        <f t="shared" si="11"/>
        <v>0</v>
      </c>
    </row>
    <row r="109" spans="1:22" x14ac:dyDescent="0.2">
      <c r="A109" s="15">
        <v>105</v>
      </c>
      <c r="B109" s="16" t="s">
        <v>510</v>
      </c>
      <c r="C109" s="9">
        <v>170518</v>
      </c>
      <c r="D109" s="9">
        <v>235176</v>
      </c>
      <c r="E109" s="9">
        <v>2215</v>
      </c>
      <c r="F109" s="9">
        <v>1313</v>
      </c>
      <c r="G109" s="9">
        <v>0</v>
      </c>
      <c r="H109" s="9">
        <v>0</v>
      </c>
      <c r="I109" s="9">
        <v>0</v>
      </c>
      <c r="J109" s="9">
        <v>3503</v>
      </c>
      <c r="K109" s="9">
        <v>173</v>
      </c>
      <c r="L109" s="9">
        <v>31</v>
      </c>
      <c r="M109" s="9">
        <v>6571</v>
      </c>
      <c r="N109" s="9">
        <v>5004</v>
      </c>
      <c r="O109" s="9">
        <v>179477</v>
      </c>
      <c r="P109" s="12">
        <v>245027</v>
      </c>
      <c r="S109" s="1">
        <f t="shared" si="8"/>
        <v>179477</v>
      </c>
      <c r="T109" s="1">
        <f t="shared" si="9"/>
        <v>245027</v>
      </c>
      <c r="U109" s="1">
        <f t="shared" si="10"/>
        <v>0</v>
      </c>
      <c r="V109" s="1">
        <f t="shared" si="11"/>
        <v>0</v>
      </c>
    </row>
    <row r="110" spans="1:22" x14ac:dyDescent="0.2">
      <c r="A110" s="15">
        <v>106</v>
      </c>
      <c r="B110" s="16" t="s">
        <v>511</v>
      </c>
      <c r="C110" s="9">
        <v>17136</v>
      </c>
      <c r="D110" s="9">
        <v>2680</v>
      </c>
      <c r="E110" s="9">
        <v>1622</v>
      </c>
      <c r="F110" s="9">
        <v>1025</v>
      </c>
      <c r="G110" s="9">
        <v>2342</v>
      </c>
      <c r="H110" s="9">
        <v>0</v>
      </c>
      <c r="I110" s="9">
        <v>0</v>
      </c>
      <c r="J110" s="9">
        <v>1317</v>
      </c>
      <c r="K110" s="9">
        <v>11</v>
      </c>
      <c r="L110" s="9">
        <v>56</v>
      </c>
      <c r="M110" s="9">
        <v>14878</v>
      </c>
      <c r="N110" s="9">
        <v>14321</v>
      </c>
      <c r="O110" s="9">
        <v>35989</v>
      </c>
      <c r="P110" s="12">
        <v>19399</v>
      </c>
      <c r="S110" s="1">
        <f t="shared" si="8"/>
        <v>35989</v>
      </c>
      <c r="T110" s="1">
        <f t="shared" si="9"/>
        <v>19399</v>
      </c>
      <c r="U110" s="1">
        <f t="shared" si="10"/>
        <v>0</v>
      </c>
      <c r="V110" s="1">
        <f t="shared" si="11"/>
        <v>0</v>
      </c>
    </row>
    <row r="111" spans="1:22" x14ac:dyDescent="0.2">
      <c r="A111" s="15">
        <v>107</v>
      </c>
      <c r="B111" s="16" t="s">
        <v>512</v>
      </c>
      <c r="C111" s="9">
        <v>27252</v>
      </c>
      <c r="D111" s="9">
        <v>21751</v>
      </c>
      <c r="E111" s="9">
        <v>2563</v>
      </c>
      <c r="F111" s="9">
        <v>2353</v>
      </c>
      <c r="G111" s="9">
        <v>7617</v>
      </c>
      <c r="H111" s="9">
        <v>980</v>
      </c>
      <c r="I111" s="9">
        <v>40</v>
      </c>
      <c r="J111" s="9">
        <v>363</v>
      </c>
      <c r="K111" s="9">
        <v>205</v>
      </c>
      <c r="L111" s="9">
        <v>122</v>
      </c>
      <c r="M111" s="9">
        <v>2835</v>
      </c>
      <c r="N111" s="9">
        <v>4389</v>
      </c>
      <c r="O111" s="9">
        <v>40512</v>
      </c>
      <c r="P111" s="12">
        <v>29958</v>
      </c>
      <c r="S111" s="1">
        <f t="shared" si="8"/>
        <v>40512</v>
      </c>
      <c r="T111" s="1">
        <f t="shared" si="9"/>
        <v>29958</v>
      </c>
      <c r="U111" s="1">
        <f t="shared" si="10"/>
        <v>0</v>
      </c>
      <c r="V111" s="1">
        <f t="shared" si="11"/>
        <v>0</v>
      </c>
    </row>
    <row r="112" spans="1:22" x14ac:dyDescent="0.2">
      <c r="A112" s="15">
        <v>108</v>
      </c>
      <c r="B112" s="16" t="s">
        <v>513</v>
      </c>
      <c r="C112" s="9">
        <v>0</v>
      </c>
      <c r="D112" s="9">
        <v>0</v>
      </c>
      <c r="E112" s="9">
        <v>3476</v>
      </c>
      <c r="F112" s="9">
        <v>282</v>
      </c>
      <c r="G112" s="9">
        <v>0</v>
      </c>
      <c r="H112" s="9">
        <v>0</v>
      </c>
      <c r="I112" s="9">
        <v>0</v>
      </c>
      <c r="J112" s="9">
        <v>0</v>
      </c>
      <c r="K112" s="9">
        <v>110</v>
      </c>
      <c r="L112" s="9">
        <v>150</v>
      </c>
      <c r="M112" s="9">
        <v>2257</v>
      </c>
      <c r="N112" s="9">
        <v>1282</v>
      </c>
      <c r="O112" s="9">
        <v>5843</v>
      </c>
      <c r="P112" s="12">
        <v>1714</v>
      </c>
      <c r="S112" s="1">
        <f t="shared" si="8"/>
        <v>5843</v>
      </c>
      <c r="T112" s="1">
        <f t="shared" si="9"/>
        <v>1714</v>
      </c>
      <c r="U112" s="1">
        <f t="shared" si="10"/>
        <v>0</v>
      </c>
      <c r="V112" s="1">
        <f t="shared" si="11"/>
        <v>0</v>
      </c>
    </row>
    <row r="113" spans="1:22" x14ac:dyDescent="0.2">
      <c r="A113" s="15">
        <v>109</v>
      </c>
      <c r="B113" s="16" t="s">
        <v>514</v>
      </c>
      <c r="C113" s="9">
        <v>0</v>
      </c>
      <c r="D113" s="9">
        <v>0</v>
      </c>
      <c r="E113" s="9">
        <v>4040</v>
      </c>
      <c r="F113" s="9">
        <v>2871</v>
      </c>
      <c r="G113" s="9">
        <v>0</v>
      </c>
      <c r="H113" s="9">
        <v>1003</v>
      </c>
      <c r="I113" s="9">
        <v>0</v>
      </c>
      <c r="J113" s="9">
        <v>0</v>
      </c>
      <c r="K113" s="9">
        <v>389</v>
      </c>
      <c r="L113" s="9">
        <v>170</v>
      </c>
      <c r="M113" s="9">
        <v>1747</v>
      </c>
      <c r="N113" s="9">
        <v>2340</v>
      </c>
      <c r="O113" s="9">
        <v>6176</v>
      </c>
      <c r="P113" s="12">
        <v>6384</v>
      </c>
      <c r="S113" s="1">
        <f t="shared" si="8"/>
        <v>6176</v>
      </c>
      <c r="T113" s="1">
        <f t="shared" si="9"/>
        <v>6384</v>
      </c>
      <c r="U113" s="1">
        <f t="shared" si="10"/>
        <v>0</v>
      </c>
      <c r="V113" s="1">
        <f t="shared" si="11"/>
        <v>0</v>
      </c>
    </row>
    <row r="114" spans="1:22" x14ac:dyDescent="0.2">
      <c r="A114" s="15">
        <v>110</v>
      </c>
      <c r="B114" s="16" t="s">
        <v>515</v>
      </c>
      <c r="C114" s="9">
        <v>0</v>
      </c>
      <c r="D114" s="9">
        <v>616</v>
      </c>
      <c r="E114" s="9">
        <v>17785</v>
      </c>
      <c r="F114" s="9">
        <v>30887</v>
      </c>
      <c r="G114" s="9">
        <v>626</v>
      </c>
      <c r="H114" s="9">
        <v>158</v>
      </c>
      <c r="I114" s="9">
        <v>2050</v>
      </c>
      <c r="J114" s="9">
        <v>318</v>
      </c>
      <c r="K114" s="9">
        <v>2077</v>
      </c>
      <c r="L114" s="9">
        <v>0</v>
      </c>
      <c r="M114" s="9">
        <v>14593</v>
      </c>
      <c r="N114" s="9">
        <v>15694</v>
      </c>
      <c r="O114" s="9">
        <v>37131</v>
      </c>
      <c r="P114" s="12">
        <v>47673</v>
      </c>
      <c r="S114" s="1">
        <f t="shared" si="8"/>
        <v>37131</v>
      </c>
      <c r="T114" s="1">
        <f t="shared" si="9"/>
        <v>47673</v>
      </c>
      <c r="U114" s="1">
        <f t="shared" si="10"/>
        <v>0</v>
      </c>
      <c r="V114" s="1">
        <f t="shared" si="11"/>
        <v>0</v>
      </c>
    </row>
    <row r="115" spans="1:22" x14ac:dyDescent="0.2">
      <c r="A115" s="15">
        <v>111</v>
      </c>
      <c r="B115" s="16" t="s">
        <v>516</v>
      </c>
      <c r="C115" s="9">
        <v>0</v>
      </c>
      <c r="D115" s="9">
        <v>0</v>
      </c>
      <c r="E115" s="9">
        <v>4204</v>
      </c>
      <c r="F115" s="9">
        <v>2418</v>
      </c>
      <c r="G115" s="9">
        <v>6318</v>
      </c>
      <c r="H115" s="9">
        <v>4815</v>
      </c>
      <c r="I115" s="9">
        <v>0</v>
      </c>
      <c r="J115" s="9">
        <v>0</v>
      </c>
      <c r="K115" s="9">
        <v>0</v>
      </c>
      <c r="L115" s="9">
        <v>318</v>
      </c>
      <c r="M115" s="9">
        <v>65</v>
      </c>
      <c r="N115" s="9">
        <v>145</v>
      </c>
      <c r="O115" s="9">
        <v>10587</v>
      </c>
      <c r="P115" s="12">
        <v>7696</v>
      </c>
      <c r="S115" s="1">
        <f t="shared" si="8"/>
        <v>10587</v>
      </c>
      <c r="T115" s="1">
        <f t="shared" si="9"/>
        <v>7696</v>
      </c>
      <c r="U115" s="1">
        <f t="shared" si="10"/>
        <v>0</v>
      </c>
      <c r="V115" s="1">
        <f t="shared" si="11"/>
        <v>0</v>
      </c>
    </row>
    <row r="116" spans="1:22" x14ac:dyDescent="0.2">
      <c r="A116" s="15">
        <v>112</v>
      </c>
      <c r="B116" s="16" t="s">
        <v>31</v>
      </c>
      <c r="C116" s="9">
        <v>0</v>
      </c>
      <c r="D116" s="9">
        <v>0</v>
      </c>
      <c r="E116" s="9">
        <v>4808</v>
      </c>
      <c r="F116" s="9">
        <v>4659</v>
      </c>
      <c r="G116" s="9">
        <v>1383</v>
      </c>
      <c r="H116" s="9">
        <v>637</v>
      </c>
      <c r="I116" s="9">
        <v>0</v>
      </c>
      <c r="J116" s="9">
        <v>0</v>
      </c>
      <c r="K116" s="9">
        <v>41</v>
      </c>
      <c r="L116" s="9">
        <v>0</v>
      </c>
      <c r="M116" s="9">
        <v>6967</v>
      </c>
      <c r="N116" s="9">
        <v>8861</v>
      </c>
      <c r="O116" s="9">
        <v>13199</v>
      </c>
      <c r="P116" s="12">
        <v>14157</v>
      </c>
      <c r="S116" s="1">
        <f t="shared" si="8"/>
        <v>13199</v>
      </c>
      <c r="T116" s="1">
        <f t="shared" si="9"/>
        <v>14157</v>
      </c>
      <c r="U116" s="1">
        <f t="shared" si="10"/>
        <v>0</v>
      </c>
      <c r="V116" s="1">
        <f t="shared" si="11"/>
        <v>0</v>
      </c>
    </row>
    <row r="117" spans="1:22" x14ac:dyDescent="0.2">
      <c r="A117" s="15">
        <v>113</v>
      </c>
      <c r="B117" s="16" t="s">
        <v>32</v>
      </c>
      <c r="C117" s="9">
        <v>0</v>
      </c>
      <c r="D117" s="9">
        <v>0</v>
      </c>
      <c r="E117" s="9">
        <v>1830</v>
      </c>
      <c r="F117" s="9">
        <v>1413</v>
      </c>
      <c r="G117" s="9">
        <v>1757</v>
      </c>
      <c r="H117" s="9">
        <v>0</v>
      </c>
      <c r="I117" s="9">
        <v>0</v>
      </c>
      <c r="J117" s="9">
        <v>0</v>
      </c>
      <c r="K117" s="9">
        <v>213</v>
      </c>
      <c r="L117" s="9">
        <v>0</v>
      </c>
      <c r="M117" s="9">
        <v>1891</v>
      </c>
      <c r="N117" s="9">
        <v>2114</v>
      </c>
      <c r="O117" s="9">
        <v>5691</v>
      </c>
      <c r="P117" s="12">
        <v>3527</v>
      </c>
      <c r="S117" s="1">
        <f t="shared" ref="S117:S128" si="12">SUM(C117,E117,G117,I117,K117,M117)</f>
        <v>5691</v>
      </c>
      <c r="T117" s="1">
        <f t="shared" ref="T117:T128" si="13">SUM(D117,F117,H117,J117,L117,N117)</f>
        <v>3527</v>
      </c>
      <c r="U117" s="1">
        <f t="shared" ref="U117:U128" si="14">S117-O117</f>
        <v>0</v>
      </c>
      <c r="V117" s="1">
        <f t="shared" ref="V117:V128" si="15">T117-P117</f>
        <v>0</v>
      </c>
    </row>
    <row r="118" spans="1:22" x14ac:dyDescent="0.2">
      <c r="A118" s="15">
        <v>114</v>
      </c>
      <c r="B118" s="16" t="s">
        <v>517</v>
      </c>
      <c r="C118" s="9">
        <v>1072694</v>
      </c>
      <c r="D118" s="9">
        <v>717518</v>
      </c>
      <c r="E118" s="9">
        <v>20025</v>
      </c>
      <c r="F118" s="9">
        <v>7058</v>
      </c>
      <c r="G118" s="9">
        <v>155</v>
      </c>
      <c r="H118" s="9">
        <v>32669</v>
      </c>
      <c r="I118" s="9">
        <v>0</v>
      </c>
      <c r="J118" s="9">
        <v>228231</v>
      </c>
      <c r="K118" s="9">
        <v>1876</v>
      </c>
      <c r="L118" s="9">
        <v>64</v>
      </c>
      <c r="M118" s="9">
        <v>26339</v>
      </c>
      <c r="N118" s="9">
        <v>26146</v>
      </c>
      <c r="O118" s="9">
        <v>1121089</v>
      </c>
      <c r="P118" s="12">
        <v>1011686</v>
      </c>
      <c r="S118" s="1">
        <f t="shared" si="12"/>
        <v>1121089</v>
      </c>
      <c r="T118" s="1">
        <f t="shared" si="13"/>
        <v>1011686</v>
      </c>
      <c r="U118" s="1">
        <f t="shared" si="14"/>
        <v>0</v>
      </c>
      <c r="V118" s="1">
        <f t="shared" si="15"/>
        <v>0</v>
      </c>
    </row>
    <row r="119" spans="1:22" x14ac:dyDescent="0.2">
      <c r="A119" s="15">
        <v>115</v>
      </c>
      <c r="B119" s="16" t="s">
        <v>518</v>
      </c>
      <c r="C119" s="9">
        <v>0</v>
      </c>
      <c r="D119" s="9">
        <v>0</v>
      </c>
      <c r="E119" s="9">
        <v>3347</v>
      </c>
      <c r="F119" s="9">
        <v>4287</v>
      </c>
      <c r="G119" s="9">
        <v>0</v>
      </c>
      <c r="H119" s="9">
        <v>0</v>
      </c>
      <c r="I119" s="9">
        <v>0</v>
      </c>
      <c r="J119" s="9">
        <v>0</v>
      </c>
      <c r="K119" s="9">
        <v>517</v>
      </c>
      <c r="L119" s="9">
        <v>0</v>
      </c>
      <c r="M119" s="9">
        <v>2635</v>
      </c>
      <c r="N119" s="9">
        <v>2658</v>
      </c>
      <c r="O119" s="9">
        <v>6499</v>
      </c>
      <c r="P119" s="12">
        <v>6945</v>
      </c>
      <c r="S119" s="1">
        <f t="shared" si="12"/>
        <v>6499</v>
      </c>
      <c r="T119" s="1">
        <f t="shared" si="13"/>
        <v>6945</v>
      </c>
      <c r="U119" s="1">
        <f t="shared" si="14"/>
        <v>0</v>
      </c>
      <c r="V119" s="1">
        <f t="shared" si="15"/>
        <v>0</v>
      </c>
    </row>
    <row r="120" spans="1:22" x14ac:dyDescent="0.2">
      <c r="A120" s="15">
        <v>116</v>
      </c>
      <c r="B120" s="16" t="s">
        <v>33</v>
      </c>
      <c r="C120" s="9">
        <v>312853</v>
      </c>
      <c r="D120" s="9">
        <v>147146</v>
      </c>
      <c r="E120" s="9">
        <v>278264</v>
      </c>
      <c r="F120" s="9">
        <v>278413</v>
      </c>
      <c r="G120" s="9">
        <v>2600</v>
      </c>
      <c r="H120" s="9">
        <v>676</v>
      </c>
      <c r="I120" s="9">
        <v>0</v>
      </c>
      <c r="J120" s="9">
        <v>197220</v>
      </c>
      <c r="K120" s="9">
        <v>6184</v>
      </c>
      <c r="L120" s="9">
        <v>11347</v>
      </c>
      <c r="M120" s="9">
        <v>147162</v>
      </c>
      <c r="N120" s="9">
        <v>149895</v>
      </c>
      <c r="O120" s="9">
        <v>747063</v>
      </c>
      <c r="P120" s="12">
        <v>784697</v>
      </c>
      <c r="S120" s="1">
        <f t="shared" si="12"/>
        <v>747063</v>
      </c>
      <c r="T120" s="1">
        <f t="shared" si="13"/>
        <v>784697</v>
      </c>
      <c r="U120" s="1">
        <f t="shared" si="14"/>
        <v>0</v>
      </c>
      <c r="V120" s="1">
        <f t="shared" si="15"/>
        <v>0</v>
      </c>
    </row>
    <row r="121" spans="1:22" x14ac:dyDescent="0.2">
      <c r="A121" s="15">
        <v>117</v>
      </c>
      <c r="B121" s="16" t="s">
        <v>519</v>
      </c>
      <c r="C121" s="9">
        <v>0</v>
      </c>
      <c r="D121" s="9">
        <v>0</v>
      </c>
      <c r="E121" s="9">
        <v>1367</v>
      </c>
      <c r="F121" s="9">
        <v>2809</v>
      </c>
      <c r="G121" s="9">
        <v>0</v>
      </c>
      <c r="H121" s="9">
        <v>0</v>
      </c>
      <c r="I121" s="9">
        <v>0</v>
      </c>
      <c r="J121" s="9">
        <v>0</v>
      </c>
      <c r="K121" s="9">
        <v>20</v>
      </c>
      <c r="L121" s="9">
        <v>67</v>
      </c>
      <c r="M121" s="9">
        <v>3850</v>
      </c>
      <c r="N121" s="9">
        <v>3787</v>
      </c>
      <c r="O121" s="9">
        <v>5237</v>
      </c>
      <c r="P121" s="12">
        <v>6663</v>
      </c>
      <c r="S121" s="1">
        <f t="shared" si="12"/>
        <v>5237</v>
      </c>
      <c r="T121" s="1">
        <f t="shared" si="13"/>
        <v>6663</v>
      </c>
      <c r="U121" s="1">
        <f t="shared" si="14"/>
        <v>0</v>
      </c>
      <c r="V121" s="1">
        <f t="shared" si="15"/>
        <v>0</v>
      </c>
    </row>
    <row r="122" spans="1:22" x14ac:dyDescent="0.2">
      <c r="A122" s="15">
        <v>118</v>
      </c>
      <c r="B122" s="16" t="s">
        <v>520</v>
      </c>
      <c r="C122" s="9">
        <v>0</v>
      </c>
      <c r="D122" s="9">
        <v>0</v>
      </c>
      <c r="E122" s="9">
        <v>12595</v>
      </c>
      <c r="F122" s="9">
        <v>2238</v>
      </c>
      <c r="G122" s="9">
        <v>0</v>
      </c>
      <c r="H122" s="9">
        <v>0</v>
      </c>
      <c r="I122" s="9">
        <v>0</v>
      </c>
      <c r="J122" s="9">
        <v>0</v>
      </c>
      <c r="K122" s="9">
        <v>25</v>
      </c>
      <c r="L122" s="9">
        <v>17</v>
      </c>
      <c r="M122" s="9">
        <v>2560</v>
      </c>
      <c r="N122" s="9">
        <v>2396</v>
      </c>
      <c r="O122" s="9">
        <v>15180</v>
      </c>
      <c r="P122" s="12">
        <v>4651</v>
      </c>
      <c r="S122" s="1">
        <f t="shared" si="12"/>
        <v>15180</v>
      </c>
      <c r="T122" s="1">
        <f t="shared" si="13"/>
        <v>4651</v>
      </c>
      <c r="U122" s="1">
        <f t="shared" si="14"/>
        <v>0</v>
      </c>
      <c r="V122" s="1">
        <f t="shared" si="15"/>
        <v>0</v>
      </c>
    </row>
    <row r="123" spans="1:22" x14ac:dyDescent="0.2">
      <c r="A123" s="15">
        <v>119</v>
      </c>
      <c r="B123" s="16" t="s">
        <v>521</v>
      </c>
      <c r="C123" s="9">
        <v>0</v>
      </c>
      <c r="D123" s="9">
        <v>0</v>
      </c>
      <c r="E123" s="9">
        <v>935</v>
      </c>
      <c r="F123" s="9">
        <v>1518</v>
      </c>
      <c r="G123" s="9">
        <v>0</v>
      </c>
      <c r="H123" s="9">
        <v>0</v>
      </c>
      <c r="I123" s="9">
        <v>0</v>
      </c>
      <c r="J123" s="9">
        <v>0</v>
      </c>
      <c r="K123" s="9">
        <v>379</v>
      </c>
      <c r="L123" s="9">
        <v>2294</v>
      </c>
      <c r="M123" s="9">
        <v>0</v>
      </c>
      <c r="N123" s="9">
        <v>1292</v>
      </c>
      <c r="O123" s="9">
        <v>1314</v>
      </c>
      <c r="P123" s="12">
        <v>5104</v>
      </c>
      <c r="S123" s="1">
        <f t="shared" si="12"/>
        <v>1314</v>
      </c>
      <c r="T123" s="1">
        <f t="shared" si="13"/>
        <v>5104</v>
      </c>
      <c r="U123" s="1">
        <f t="shared" si="14"/>
        <v>0</v>
      </c>
      <c r="V123" s="1">
        <f t="shared" si="15"/>
        <v>0</v>
      </c>
    </row>
    <row r="124" spans="1:22" x14ac:dyDescent="0.2">
      <c r="A124" s="15">
        <v>120</v>
      </c>
      <c r="B124" s="16" t="s">
        <v>522</v>
      </c>
      <c r="C124" s="9">
        <v>159</v>
      </c>
      <c r="D124" s="9">
        <v>0</v>
      </c>
      <c r="E124" s="9">
        <v>103221</v>
      </c>
      <c r="F124" s="9">
        <v>76959</v>
      </c>
      <c r="G124" s="9">
        <v>0</v>
      </c>
      <c r="H124" s="9">
        <v>0</v>
      </c>
      <c r="I124" s="9">
        <v>0</v>
      </c>
      <c r="J124" s="9">
        <v>0</v>
      </c>
      <c r="K124" s="9">
        <v>29807</v>
      </c>
      <c r="L124" s="9">
        <v>237</v>
      </c>
      <c r="M124" s="9">
        <v>6239</v>
      </c>
      <c r="N124" s="9">
        <v>6150</v>
      </c>
      <c r="O124" s="9">
        <v>139426</v>
      </c>
      <c r="P124" s="12">
        <v>83346</v>
      </c>
      <c r="S124" s="1">
        <f t="shared" si="12"/>
        <v>139426</v>
      </c>
      <c r="T124" s="1">
        <f t="shared" si="13"/>
        <v>83346</v>
      </c>
      <c r="U124" s="1">
        <f t="shared" si="14"/>
        <v>0</v>
      </c>
      <c r="V124" s="1">
        <f t="shared" si="15"/>
        <v>0</v>
      </c>
    </row>
    <row r="125" spans="1:22" x14ac:dyDescent="0.2">
      <c r="A125" s="15">
        <v>121</v>
      </c>
      <c r="B125" s="16" t="s">
        <v>523</v>
      </c>
      <c r="C125" s="9">
        <v>0</v>
      </c>
      <c r="D125" s="9">
        <v>0</v>
      </c>
      <c r="E125" s="9">
        <v>2351</v>
      </c>
      <c r="F125" s="9">
        <v>1652</v>
      </c>
      <c r="G125" s="9">
        <v>264</v>
      </c>
      <c r="H125" s="9">
        <v>0</v>
      </c>
      <c r="I125" s="9">
        <v>0</v>
      </c>
      <c r="J125" s="9">
        <v>0</v>
      </c>
      <c r="K125" s="9">
        <v>596</v>
      </c>
      <c r="L125" s="9">
        <v>38</v>
      </c>
      <c r="M125" s="9">
        <v>1399</v>
      </c>
      <c r="N125" s="9">
        <v>1387</v>
      </c>
      <c r="O125" s="9">
        <v>4610</v>
      </c>
      <c r="P125" s="12">
        <v>3077</v>
      </c>
      <c r="S125" s="1">
        <f t="shared" si="12"/>
        <v>4610</v>
      </c>
      <c r="T125" s="1">
        <f t="shared" si="13"/>
        <v>3077</v>
      </c>
      <c r="U125" s="1">
        <f t="shared" si="14"/>
        <v>0</v>
      </c>
      <c r="V125" s="1">
        <f t="shared" si="15"/>
        <v>0</v>
      </c>
    </row>
    <row r="126" spans="1:22" x14ac:dyDescent="0.2">
      <c r="A126" s="15">
        <v>122</v>
      </c>
      <c r="B126" s="16" t="s">
        <v>524</v>
      </c>
      <c r="C126" s="9">
        <v>0</v>
      </c>
      <c r="D126" s="9">
        <v>0</v>
      </c>
      <c r="E126" s="9">
        <v>6501</v>
      </c>
      <c r="F126" s="9">
        <v>5862</v>
      </c>
      <c r="G126" s="9">
        <v>0</v>
      </c>
      <c r="H126" s="9">
        <v>0</v>
      </c>
      <c r="I126" s="9">
        <v>0</v>
      </c>
      <c r="J126" s="9">
        <v>0</v>
      </c>
      <c r="K126" s="9">
        <v>13</v>
      </c>
      <c r="L126" s="9">
        <v>0</v>
      </c>
      <c r="M126" s="9">
        <v>21265</v>
      </c>
      <c r="N126" s="9">
        <v>22051</v>
      </c>
      <c r="O126" s="9">
        <v>27779</v>
      </c>
      <c r="P126" s="12">
        <v>27913</v>
      </c>
      <c r="S126" s="1">
        <f t="shared" si="12"/>
        <v>27779</v>
      </c>
      <c r="T126" s="1">
        <f t="shared" si="13"/>
        <v>27913</v>
      </c>
      <c r="U126" s="1">
        <f t="shared" si="14"/>
        <v>0</v>
      </c>
      <c r="V126" s="1">
        <f t="shared" si="15"/>
        <v>0</v>
      </c>
    </row>
    <row r="127" spans="1:22" x14ac:dyDescent="0.2">
      <c r="A127" s="15">
        <v>123</v>
      </c>
      <c r="B127" s="16" t="s">
        <v>34</v>
      </c>
      <c r="C127" s="9">
        <v>2685851</v>
      </c>
      <c r="D127" s="9">
        <v>2594026</v>
      </c>
      <c r="E127" s="9">
        <v>40374</v>
      </c>
      <c r="F127" s="9">
        <v>39186</v>
      </c>
      <c r="G127" s="9">
        <v>33888</v>
      </c>
      <c r="H127" s="9">
        <v>20741</v>
      </c>
      <c r="I127" s="9">
        <v>107479</v>
      </c>
      <c r="J127" s="9">
        <v>207818</v>
      </c>
      <c r="K127" s="9">
        <v>18511</v>
      </c>
      <c r="L127" s="9">
        <v>21316</v>
      </c>
      <c r="M127" s="9">
        <v>24755</v>
      </c>
      <c r="N127" s="9">
        <v>26475</v>
      </c>
      <c r="O127" s="9">
        <v>2910858</v>
      </c>
      <c r="P127" s="12">
        <v>2909562</v>
      </c>
      <c r="S127" s="1">
        <f t="shared" si="12"/>
        <v>2910858</v>
      </c>
      <c r="T127" s="1">
        <f t="shared" si="13"/>
        <v>2909562</v>
      </c>
      <c r="U127" s="1">
        <f t="shared" si="14"/>
        <v>0</v>
      </c>
      <c r="V127" s="1">
        <f t="shared" si="15"/>
        <v>0</v>
      </c>
    </row>
    <row r="128" spans="1:22" x14ac:dyDescent="0.2">
      <c r="A128" s="27"/>
      <c r="B128" s="28" t="s">
        <v>821</v>
      </c>
      <c r="C128" s="29">
        <v>27871960</v>
      </c>
      <c r="D128" s="29">
        <v>25268447</v>
      </c>
      <c r="E128" s="29">
        <v>2786757</v>
      </c>
      <c r="F128" s="29">
        <v>3535988</v>
      </c>
      <c r="G128" s="29">
        <v>1230542</v>
      </c>
      <c r="H128" s="29">
        <v>838375</v>
      </c>
      <c r="I128" s="29">
        <v>2992475</v>
      </c>
      <c r="J128" s="29">
        <v>3119248</v>
      </c>
      <c r="K128" s="29">
        <v>311910</v>
      </c>
      <c r="L128" s="29">
        <v>221472</v>
      </c>
      <c r="M128" s="29">
        <v>1236278</v>
      </c>
      <c r="N128" s="29">
        <v>1264386</v>
      </c>
      <c r="O128" s="29">
        <v>36429922</v>
      </c>
      <c r="P128" s="29">
        <v>34247916</v>
      </c>
      <c r="S128" s="1">
        <f t="shared" si="12"/>
        <v>36429922</v>
      </c>
      <c r="T128" s="1">
        <f t="shared" si="13"/>
        <v>34247916</v>
      </c>
      <c r="U128" s="1">
        <f t="shared" si="14"/>
        <v>0</v>
      </c>
      <c r="V128" s="1">
        <f t="shared" si="15"/>
        <v>0</v>
      </c>
    </row>
    <row r="129" spans="1:22" s="4" customFormat="1" x14ac:dyDescent="0.2">
      <c r="A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U129" s="4">
        <f t="shared" ref="U129:V129" si="16">SUM(U5:U128)</f>
        <v>0</v>
      </c>
      <c r="V129" s="4">
        <f t="shared" si="16"/>
        <v>0</v>
      </c>
    </row>
    <row r="130" spans="1:22" s="4" customFormat="1" x14ac:dyDescent="0.2">
      <c r="A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22" s="4" customFormat="1" x14ac:dyDescent="0.2">
      <c r="A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22" s="4" customFormat="1" x14ac:dyDescent="0.2">
      <c r="A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22" s="4" customFormat="1" x14ac:dyDescent="0.2">
      <c r="A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22" s="4" customFormat="1" x14ac:dyDescent="0.2">
      <c r="A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22" s="4" customFormat="1" x14ac:dyDescent="0.2">
      <c r="A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22" s="4" customFormat="1" x14ac:dyDescent="0.2">
      <c r="A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22" s="4" customFormat="1" x14ac:dyDescent="0.2">
      <c r="A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22" s="4" customFormat="1" x14ac:dyDescent="0.2">
      <c r="A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22" s="4" customFormat="1" x14ac:dyDescent="0.2">
      <c r="A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22" s="4" customFormat="1" x14ac:dyDescent="0.2">
      <c r="A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22" s="4" customFormat="1" x14ac:dyDescent="0.2">
      <c r="A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22" s="4" customFormat="1" x14ac:dyDescent="0.2">
      <c r="A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2" s="4" customFormat="1" x14ac:dyDescent="0.2">
      <c r="A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22" s="4" customFormat="1" x14ac:dyDescent="0.2">
      <c r="A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4" customFormat="1" x14ac:dyDescent="0.2">
      <c r="A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4" customFormat="1" x14ac:dyDescent="0.2">
      <c r="A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4" customFormat="1" x14ac:dyDescent="0.2">
      <c r="A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4" customFormat="1" x14ac:dyDescent="0.2">
      <c r="A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4" customFormat="1" x14ac:dyDescent="0.2">
      <c r="A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4" customFormat="1" x14ac:dyDescent="0.2">
      <c r="A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4" customFormat="1" x14ac:dyDescent="0.2">
      <c r="A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4" customFormat="1" x14ac:dyDescent="0.2">
      <c r="A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4" customFormat="1" x14ac:dyDescent="0.2">
      <c r="A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4" customFormat="1" x14ac:dyDescent="0.2">
      <c r="A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4" customFormat="1" x14ac:dyDescent="0.2">
      <c r="A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4" customFormat="1" x14ac:dyDescent="0.2">
      <c r="A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4" customFormat="1" x14ac:dyDescent="0.2">
      <c r="A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4" customFormat="1" x14ac:dyDescent="0.2">
      <c r="A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4" customFormat="1" x14ac:dyDescent="0.2">
      <c r="A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4" customFormat="1" x14ac:dyDescent="0.2">
      <c r="A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4" customFormat="1" x14ac:dyDescent="0.2">
      <c r="A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4" customFormat="1" x14ac:dyDescent="0.2">
      <c r="A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4" customFormat="1" x14ac:dyDescent="0.2">
      <c r="A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4" customFormat="1" x14ac:dyDescent="0.2">
      <c r="A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4" customFormat="1" x14ac:dyDescent="0.2">
      <c r="A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4" customFormat="1" x14ac:dyDescent="0.2">
      <c r="A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4" customFormat="1" x14ac:dyDescent="0.2">
      <c r="A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4" customFormat="1" x14ac:dyDescent="0.2">
      <c r="A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4" customFormat="1" x14ac:dyDescent="0.2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4" customFormat="1" x14ac:dyDescent="0.2">
      <c r="A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4" customFormat="1" x14ac:dyDescent="0.2">
      <c r="A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4" customFormat="1" x14ac:dyDescent="0.2">
      <c r="A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4" customFormat="1" x14ac:dyDescent="0.2">
      <c r="A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4" customFormat="1" x14ac:dyDescent="0.2">
      <c r="A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4" customFormat="1" x14ac:dyDescent="0.2">
      <c r="A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4" customFormat="1" x14ac:dyDescent="0.2">
      <c r="A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4" customFormat="1" x14ac:dyDescent="0.2">
      <c r="A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4" customFormat="1" x14ac:dyDescent="0.2">
      <c r="A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4" customFormat="1" x14ac:dyDescent="0.2">
      <c r="A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4" customFormat="1" x14ac:dyDescent="0.2">
      <c r="A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4" customFormat="1" x14ac:dyDescent="0.2">
      <c r="A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4" customFormat="1" x14ac:dyDescent="0.2">
      <c r="A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4" customFormat="1" x14ac:dyDescent="0.2">
      <c r="A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4" customFormat="1" x14ac:dyDescent="0.2">
      <c r="A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4" customFormat="1" x14ac:dyDescent="0.2">
      <c r="A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4" customFormat="1" x14ac:dyDescent="0.2">
      <c r="A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4" customFormat="1" x14ac:dyDescent="0.2">
      <c r="A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4" customFormat="1" x14ac:dyDescent="0.2">
      <c r="A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4" customFormat="1" x14ac:dyDescent="0.2">
      <c r="A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4" customFormat="1" x14ac:dyDescent="0.2">
      <c r="A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4" customFormat="1" x14ac:dyDescent="0.2">
      <c r="A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4" customFormat="1" x14ac:dyDescent="0.2">
      <c r="A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4" customFormat="1" x14ac:dyDescent="0.2">
      <c r="A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4" customFormat="1" x14ac:dyDescent="0.2">
      <c r="A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4" customFormat="1" x14ac:dyDescent="0.2">
      <c r="A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4" customFormat="1" x14ac:dyDescent="0.2">
      <c r="A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4" customFormat="1" x14ac:dyDescent="0.2">
      <c r="A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4" customFormat="1" x14ac:dyDescent="0.2">
      <c r="A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4" customFormat="1" x14ac:dyDescent="0.2">
      <c r="A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4" customFormat="1" x14ac:dyDescent="0.2">
      <c r="A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4" customFormat="1" x14ac:dyDescent="0.2">
      <c r="A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4" customFormat="1" x14ac:dyDescent="0.2">
      <c r="A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4" customFormat="1" x14ac:dyDescent="0.2">
      <c r="A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4" customFormat="1" x14ac:dyDescent="0.2">
      <c r="A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4" customFormat="1" x14ac:dyDescent="0.2">
      <c r="A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4" customFormat="1" x14ac:dyDescent="0.2">
      <c r="A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4" customFormat="1" x14ac:dyDescent="0.2">
      <c r="A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4" customFormat="1" x14ac:dyDescent="0.2">
      <c r="A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4" customFormat="1" x14ac:dyDescent="0.2">
      <c r="A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4" customFormat="1" x14ac:dyDescent="0.2">
      <c r="A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4" customFormat="1" x14ac:dyDescent="0.2">
      <c r="A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4" customFormat="1" x14ac:dyDescent="0.2">
      <c r="A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4" customFormat="1" x14ac:dyDescent="0.2">
      <c r="A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4" customFormat="1" x14ac:dyDescent="0.2">
      <c r="A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4" customFormat="1" x14ac:dyDescent="0.2">
      <c r="A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4" customFormat="1" x14ac:dyDescent="0.2">
      <c r="A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4" customFormat="1" x14ac:dyDescent="0.2">
      <c r="A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4" customFormat="1" x14ac:dyDescent="0.2">
      <c r="A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4" customFormat="1" x14ac:dyDescent="0.2">
      <c r="A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4" customFormat="1" x14ac:dyDescent="0.2">
      <c r="A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4" customFormat="1" x14ac:dyDescent="0.2">
      <c r="A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4" customFormat="1" x14ac:dyDescent="0.2">
      <c r="A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4" customFormat="1" x14ac:dyDescent="0.2">
      <c r="A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4" customFormat="1" x14ac:dyDescent="0.2">
      <c r="A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4" customFormat="1" x14ac:dyDescent="0.2">
      <c r="A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4" customFormat="1" x14ac:dyDescent="0.2">
      <c r="A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4" customFormat="1" x14ac:dyDescent="0.2">
      <c r="A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4" customFormat="1" x14ac:dyDescent="0.2">
      <c r="A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4" customFormat="1" x14ac:dyDescent="0.2">
      <c r="A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4" customFormat="1" x14ac:dyDescent="0.2">
      <c r="A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4" customFormat="1" x14ac:dyDescent="0.2">
      <c r="A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4" customFormat="1" x14ac:dyDescent="0.2">
      <c r="A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4" customFormat="1" x14ac:dyDescent="0.2">
      <c r="A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4" customFormat="1" x14ac:dyDescent="0.2">
      <c r="A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4" customFormat="1" x14ac:dyDescent="0.2">
      <c r="A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4" customFormat="1" x14ac:dyDescent="0.2">
      <c r="A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4" customFormat="1" x14ac:dyDescent="0.2">
      <c r="A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4" customFormat="1" x14ac:dyDescent="0.2">
      <c r="A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4" customFormat="1" x14ac:dyDescent="0.2">
      <c r="A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4" customFormat="1" x14ac:dyDescent="0.2">
      <c r="A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4" customFormat="1" x14ac:dyDescent="0.2">
      <c r="A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4" customFormat="1" x14ac:dyDescent="0.2">
      <c r="A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4" customFormat="1" x14ac:dyDescent="0.2">
      <c r="A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4" customFormat="1" x14ac:dyDescent="0.2">
      <c r="A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4" customFormat="1" x14ac:dyDescent="0.2">
      <c r="A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4" customFormat="1" x14ac:dyDescent="0.2">
      <c r="A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4" customFormat="1" x14ac:dyDescent="0.2">
      <c r="A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4" customFormat="1" x14ac:dyDescent="0.2">
      <c r="A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4" customFormat="1" x14ac:dyDescent="0.2">
      <c r="A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4" customFormat="1" x14ac:dyDescent="0.2">
      <c r="A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4" customFormat="1" x14ac:dyDescent="0.2">
      <c r="A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4" customFormat="1" x14ac:dyDescent="0.2">
      <c r="A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4" customFormat="1" x14ac:dyDescent="0.2">
      <c r="A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4" customFormat="1" x14ac:dyDescent="0.2">
      <c r="A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4" customFormat="1" x14ac:dyDescent="0.2">
      <c r="A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4" customFormat="1" x14ac:dyDescent="0.2">
      <c r="A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4" customFormat="1" x14ac:dyDescent="0.2">
      <c r="A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4" customFormat="1" x14ac:dyDescent="0.2">
      <c r="A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4" customFormat="1" x14ac:dyDescent="0.2">
      <c r="A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4" customFormat="1" x14ac:dyDescent="0.2">
      <c r="A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4" customFormat="1" x14ac:dyDescent="0.2">
      <c r="A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4" customFormat="1" x14ac:dyDescent="0.2">
      <c r="A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4" customFormat="1" x14ac:dyDescent="0.2">
      <c r="A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s="4" customFormat="1" x14ac:dyDescent="0.2">
      <c r="A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s="4" customFormat="1" x14ac:dyDescent="0.2">
      <c r="A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s="4" customFormat="1" x14ac:dyDescent="0.2">
      <c r="A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s="4" customFormat="1" x14ac:dyDescent="0.2">
      <c r="A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s="4" customFormat="1" x14ac:dyDescent="0.2">
      <c r="A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s="4" customFormat="1" x14ac:dyDescent="0.2">
      <c r="A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x14ac:dyDescent="0.2">
      <c r="A270" s="22">
        <v>266</v>
      </c>
    </row>
    <row r="271" spans="1:16" x14ac:dyDescent="0.2">
      <c r="A271" s="13">
        <v>267</v>
      </c>
    </row>
    <row r="272" spans="1:16" x14ac:dyDescent="0.2">
      <c r="A272" s="13">
        <v>268</v>
      </c>
    </row>
    <row r="273" spans="1:1" x14ac:dyDescent="0.2">
      <c r="A273" s="13">
        <v>269</v>
      </c>
    </row>
    <row r="274" spans="1:1" x14ac:dyDescent="0.2">
      <c r="A274" s="13">
        <v>270</v>
      </c>
    </row>
    <row r="275" spans="1:1" x14ac:dyDescent="0.2">
      <c r="A275" s="13">
        <v>271</v>
      </c>
    </row>
    <row r="276" spans="1:1" x14ac:dyDescent="0.2">
      <c r="A276" s="13">
        <v>272</v>
      </c>
    </row>
    <row r="277" spans="1:1" x14ac:dyDescent="0.2">
      <c r="A277" s="13">
        <v>273</v>
      </c>
    </row>
    <row r="278" spans="1:1" x14ac:dyDescent="0.2">
      <c r="A278" s="13">
        <v>274</v>
      </c>
    </row>
    <row r="279" spans="1:1" x14ac:dyDescent="0.2">
      <c r="A279" s="13">
        <v>275</v>
      </c>
    </row>
    <row r="280" spans="1:1" x14ac:dyDescent="0.2">
      <c r="A280" s="13">
        <v>276</v>
      </c>
    </row>
    <row r="281" spans="1:1" x14ac:dyDescent="0.2">
      <c r="A281" s="13">
        <v>277</v>
      </c>
    </row>
    <row r="282" spans="1:1" x14ac:dyDescent="0.2">
      <c r="A282" s="13">
        <v>278</v>
      </c>
    </row>
    <row r="283" spans="1:1" x14ac:dyDescent="0.2">
      <c r="A283" s="13">
        <v>279</v>
      </c>
    </row>
    <row r="284" spans="1:1" x14ac:dyDescent="0.2">
      <c r="A284" s="13">
        <v>280</v>
      </c>
    </row>
    <row r="285" spans="1:1" x14ac:dyDescent="0.2">
      <c r="A285" s="13">
        <v>281</v>
      </c>
    </row>
    <row r="286" spans="1:1" x14ac:dyDescent="0.2">
      <c r="A286" s="13">
        <v>282</v>
      </c>
    </row>
    <row r="287" spans="1:1" x14ac:dyDescent="0.2">
      <c r="A287" s="13">
        <v>283</v>
      </c>
    </row>
    <row r="288" spans="1:1" x14ac:dyDescent="0.2">
      <c r="A288" s="13">
        <v>284</v>
      </c>
    </row>
    <row r="289" spans="1:1" x14ac:dyDescent="0.2">
      <c r="A289" s="13">
        <v>285</v>
      </c>
    </row>
    <row r="290" spans="1:1" x14ac:dyDescent="0.2">
      <c r="A290" s="13">
        <v>286</v>
      </c>
    </row>
    <row r="291" spans="1:1" x14ac:dyDescent="0.2">
      <c r="A291" s="13"/>
    </row>
  </sheetData>
  <customSheetViews>
    <customSheetView guid="{5406D22A-5C6A-4CF1-B9E4-88BF4CCF49BF}" topLeftCell="A112">
      <selection activeCell="A134" sqref="A134:O256"/>
      <pageMargins left="0.7" right="0.7" top="0.75" bottom="0.75" header="0.3" footer="0.3"/>
    </customSheetView>
    <customSheetView guid="{24FC56B3-594C-4467-95C8-F3FDB9B07ED7}" topLeftCell="A112">
      <selection sqref="A1:O1"/>
      <pageMargins left="0.7" right="0.7" top="0.75" bottom="0.75" header="0.3" footer="0.3"/>
    </customSheetView>
    <customSheetView guid="{F11DCA97-3B99-4A86-B55B-97399C47949D}" topLeftCell="A112">
      <selection sqref="A1:O1"/>
      <pageMargins left="0.7" right="0.7" top="0.75" bottom="0.75" header="0.3" footer="0.3"/>
    </customSheetView>
    <customSheetView guid="{5C643D9E-7B6D-481F-8DCB-BF3AAF90959F}" showGridLines="0" hiddenRows="1" hiddenColumns="1">
      <selection activeCell="B13" sqref="B13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2"/>
  <sheetViews>
    <sheetView showGridLines="0" topLeftCell="A260" workbookViewId="0">
      <selection activeCell="B3" sqref="B3"/>
    </sheetView>
  </sheetViews>
  <sheetFormatPr defaultColWidth="18" defaultRowHeight="12.75" x14ac:dyDescent="0.2"/>
  <cols>
    <col min="1" max="1" width="5.42578125" style="14" customWidth="1"/>
    <col min="2" max="2" width="54.28515625" style="1" customWidth="1"/>
    <col min="3" max="3" width="22.140625" style="2" customWidth="1"/>
    <col min="4" max="16" width="21.5703125" style="2" customWidth="1"/>
    <col min="17" max="18" width="18" style="1"/>
    <col min="19" max="22" width="18" style="1" hidden="1" customWidth="1"/>
    <col min="23" max="23" width="0" style="1" hidden="1" customWidth="1"/>
    <col min="24" max="16384" width="18" style="1"/>
  </cols>
  <sheetData>
    <row r="1" spans="1:22" s="129" customFormat="1" ht="16.899999999999999" customHeight="1" x14ac:dyDescent="0.2">
      <c r="A1" s="159" t="s">
        <v>842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22" s="4" customFormat="1" x14ac:dyDescent="0.2">
      <c r="A2" s="108"/>
      <c r="B2" s="112"/>
      <c r="C2" s="158" t="s">
        <v>9</v>
      </c>
      <c r="D2" s="158"/>
      <c r="E2" s="158" t="s">
        <v>11</v>
      </c>
      <c r="F2" s="158"/>
      <c r="G2" s="158" t="s">
        <v>12</v>
      </c>
      <c r="H2" s="158"/>
      <c r="I2" s="158" t="s">
        <v>7</v>
      </c>
      <c r="J2" s="158"/>
      <c r="K2" s="158" t="s">
        <v>10</v>
      </c>
      <c r="L2" s="158"/>
      <c r="M2" s="158" t="s">
        <v>8</v>
      </c>
      <c r="N2" s="158"/>
      <c r="O2" s="158" t="s">
        <v>6</v>
      </c>
      <c r="P2" s="158"/>
    </row>
    <row r="3" spans="1:22" x14ac:dyDescent="0.2">
      <c r="A3" s="110"/>
      <c r="B3" s="113"/>
      <c r="C3" s="121" t="s">
        <v>14</v>
      </c>
      <c r="D3" s="121">
        <v>2017</v>
      </c>
      <c r="E3" s="121" t="s">
        <v>14</v>
      </c>
      <c r="F3" s="121">
        <v>2017</v>
      </c>
      <c r="G3" s="121" t="s">
        <v>14</v>
      </c>
      <c r="H3" s="121">
        <v>2017</v>
      </c>
      <c r="I3" s="121" t="s">
        <v>14</v>
      </c>
      <c r="J3" s="121">
        <v>2017</v>
      </c>
      <c r="K3" s="121" t="s">
        <v>14</v>
      </c>
      <c r="L3" s="121">
        <v>2017</v>
      </c>
      <c r="M3" s="121" t="s">
        <v>14</v>
      </c>
      <c r="N3" s="121">
        <v>2017</v>
      </c>
      <c r="O3" s="121" t="s">
        <v>14</v>
      </c>
      <c r="P3" s="121">
        <v>2017</v>
      </c>
    </row>
    <row r="4" spans="1:22" s="119" customFormat="1" x14ac:dyDescent="0.2">
      <c r="A4" s="122"/>
      <c r="B4" s="124"/>
      <c r="C4" s="155" t="s">
        <v>847</v>
      </c>
      <c r="D4" s="156"/>
      <c r="E4" s="155" t="s">
        <v>847</v>
      </c>
      <c r="F4" s="156"/>
      <c r="G4" s="155" t="s">
        <v>847</v>
      </c>
      <c r="H4" s="156"/>
      <c r="I4" s="155" t="s">
        <v>847</v>
      </c>
      <c r="J4" s="156"/>
      <c r="K4" s="155" t="s">
        <v>847</v>
      </c>
      <c r="L4" s="156"/>
      <c r="M4" s="155" t="s">
        <v>847</v>
      </c>
      <c r="N4" s="156"/>
      <c r="O4" s="155" t="s">
        <v>847</v>
      </c>
      <c r="P4" s="156"/>
    </row>
    <row r="5" spans="1:22" x14ac:dyDescent="0.2">
      <c r="A5" s="15">
        <v>1</v>
      </c>
      <c r="B5" s="16" t="s">
        <v>35</v>
      </c>
      <c r="C5" s="8">
        <v>42306</v>
      </c>
      <c r="D5" s="11">
        <v>74525</v>
      </c>
      <c r="E5" s="8">
        <v>38</v>
      </c>
      <c r="F5" s="11">
        <v>1214</v>
      </c>
      <c r="G5" s="8">
        <v>0</v>
      </c>
      <c r="H5" s="11">
        <v>0</v>
      </c>
      <c r="I5" s="8">
        <v>1140</v>
      </c>
      <c r="J5" s="11">
        <v>559</v>
      </c>
      <c r="K5" s="8">
        <v>65</v>
      </c>
      <c r="L5" s="11">
        <v>229</v>
      </c>
      <c r="M5" s="8">
        <v>763</v>
      </c>
      <c r="N5" s="11">
        <v>6101</v>
      </c>
      <c r="O5" s="8">
        <v>44312</v>
      </c>
      <c r="P5" s="12">
        <v>82628</v>
      </c>
      <c r="S5" s="1">
        <f t="shared" ref="S5:T5" si="0">SUM(C5,E5,G5,I5,K5,M5)</f>
        <v>44312</v>
      </c>
      <c r="T5" s="1">
        <f t="shared" si="0"/>
        <v>82628</v>
      </c>
      <c r="U5" s="1">
        <f t="shared" ref="U5:V5" si="1">S5-O5</f>
        <v>0</v>
      </c>
      <c r="V5" s="1">
        <f t="shared" si="1"/>
        <v>0</v>
      </c>
    </row>
    <row r="6" spans="1:22" x14ac:dyDescent="0.2">
      <c r="A6" s="15">
        <v>2</v>
      </c>
      <c r="B6" s="16" t="s">
        <v>36</v>
      </c>
      <c r="C6" s="8">
        <v>16102</v>
      </c>
      <c r="D6" s="9">
        <v>3266</v>
      </c>
      <c r="E6" s="8">
        <v>0</v>
      </c>
      <c r="F6" s="9">
        <v>60</v>
      </c>
      <c r="G6" s="8">
        <v>34</v>
      </c>
      <c r="H6" s="9">
        <v>0</v>
      </c>
      <c r="I6" s="8">
        <v>0</v>
      </c>
      <c r="J6" s="9">
        <v>0</v>
      </c>
      <c r="K6" s="8">
        <v>0</v>
      </c>
      <c r="L6" s="9">
        <v>0</v>
      </c>
      <c r="M6" s="8">
        <v>0</v>
      </c>
      <c r="N6" s="9">
        <v>5024</v>
      </c>
      <c r="O6" s="8">
        <v>16136</v>
      </c>
      <c r="P6" s="12">
        <v>8350</v>
      </c>
      <c r="S6" s="1">
        <f t="shared" ref="S6:S12" si="2">SUM(C6,E6,G6,I6,K6,M6)</f>
        <v>16136</v>
      </c>
      <c r="T6" s="1">
        <f t="shared" ref="T6:T12" si="3">SUM(D6,F6,H6,J6,L6,N6)</f>
        <v>8350</v>
      </c>
      <c r="U6" s="1">
        <f t="shared" ref="U6:U12" si="4">S6-O6</f>
        <v>0</v>
      </c>
      <c r="V6" s="1">
        <f t="shared" ref="V6:V12" si="5">T6-P6</f>
        <v>0</v>
      </c>
    </row>
    <row r="7" spans="1:22" x14ac:dyDescent="0.2">
      <c r="A7" s="15">
        <v>3</v>
      </c>
      <c r="B7" s="16" t="s">
        <v>37</v>
      </c>
      <c r="C7" s="8">
        <v>130043</v>
      </c>
      <c r="D7" s="9">
        <v>29003</v>
      </c>
      <c r="E7" s="8">
        <v>668</v>
      </c>
      <c r="F7" s="9">
        <v>997</v>
      </c>
      <c r="G7" s="8">
        <v>0</v>
      </c>
      <c r="H7" s="9">
        <v>0</v>
      </c>
      <c r="I7" s="8">
        <v>69498</v>
      </c>
      <c r="J7" s="9">
        <v>0</v>
      </c>
      <c r="K7" s="8">
        <v>0</v>
      </c>
      <c r="L7" s="9">
        <v>942</v>
      </c>
      <c r="M7" s="8">
        <v>0</v>
      </c>
      <c r="N7" s="9">
        <v>0</v>
      </c>
      <c r="O7" s="8">
        <v>200209</v>
      </c>
      <c r="P7" s="12">
        <v>30942</v>
      </c>
      <c r="S7" s="1">
        <f t="shared" si="2"/>
        <v>200209</v>
      </c>
      <c r="T7" s="1">
        <f t="shared" si="3"/>
        <v>30942</v>
      </c>
      <c r="U7" s="1">
        <f t="shared" si="4"/>
        <v>0</v>
      </c>
      <c r="V7" s="1">
        <f t="shared" si="5"/>
        <v>0</v>
      </c>
    </row>
    <row r="8" spans="1:22" x14ac:dyDescent="0.2">
      <c r="A8" s="15">
        <v>4</v>
      </c>
      <c r="B8" s="16" t="s">
        <v>38</v>
      </c>
      <c r="C8" s="8">
        <v>10357</v>
      </c>
      <c r="D8" s="9">
        <v>0</v>
      </c>
      <c r="E8" s="8">
        <v>5089</v>
      </c>
      <c r="F8" s="9">
        <v>0</v>
      </c>
      <c r="G8" s="8">
        <v>0</v>
      </c>
      <c r="H8" s="9">
        <v>0</v>
      </c>
      <c r="I8" s="8">
        <v>0</v>
      </c>
      <c r="J8" s="9">
        <v>0</v>
      </c>
      <c r="K8" s="8">
        <v>0</v>
      </c>
      <c r="L8" s="9">
        <v>0</v>
      </c>
      <c r="M8" s="8">
        <v>0</v>
      </c>
      <c r="N8" s="9">
        <v>0</v>
      </c>
      <c r="O8" s="8">
        <v>15446</v>
      </c>
      <c r="P8" s="12">
        <v>0</v>
      </c>
      <c r="S8" s="1">
        <f t="shared" si="2"/>
        <v>15446</v>
      </c>
      <c r="T8" s="1">
        <f t="shared" si="3"/>
        <v>0</v>
      </c>
      <c r="U8" s="1">
        <f t="shared" si="4"/>
        <v>0</v>
      </c>
      <c r="V8" s="1">
        <f t="shared" si="5"/>
        <v>0</v>
      </c>
    </row>
    <row r="9" spans="1:22" x14ac:dyDescent="0.2">
      <c r="A9" s="15">
        <v>5</v>
      </c>
      <c r="B9" s="16" t="s">
        <v>39</v>
      </c>
      <c r="C9" s="8">
        <v>120216</v>
      </c>
      <c r="D9" s="9">
        <v>118440</v>
      </c>
      <c r="E9" s="8">
        <v>1007</v>
      </c>
      <c r="F9" s="9">
        <v>1220</v>
      </c>
      <c r="G9" s="8">
        <v>0</v>
      </c>
      <c r="H9" s="9">
        <v>0</v>
      </c>
      <c r="I9" s="8">
        <v>0</v>
      </c>
      <c r="J9" s="9">
        <v>0</v>
      </c>
      <c r="K9" s="8">
        <v>0</v>
      </c>
      <c r="L9" s="9">
        <v>0</v>
      </c>
      <c r="M9" s="8">
        <v>0</v>
      </c>
      <c r="N9" s="9">
        <v>0</v>
      </c>
      <c r="O9" s="8">
        <v>121223</v>
      </c>
      <c r="P9" s="12">
        <v>119660</v>
      </c>
      <c r="S9" s="1">
        <f t="shared" si="2"/>
        <v>121223</v>
      </c>
      <c r="T9" s="1">
        <f t="shared" si="3"/>
        <v>119660</v>
      </c>
      <c r="U9" s="1">
        <f t="shared" si="4"/>
        <v>0</v>
      </c>
      <c r="V9" s="1">
        <f t="shared" si="5"/>
        <v>0</v>
      </c>
    </row>
    <row r="10" spans="1:22" x14ac:dyDescent="0.2">
      <c r="A10" s="15">
        <v>6</v>
      </c>
      <c r="B10" s="16" t="s">
        <v>40</v>
      </c>
      <c r="C10" s="8">
        <v>0</v>
      </c>
      <c r="D10" s="9">
        <v>410714</v>
      </c>
      <c r="E10" s="8">
        <v>0</v>
      </c>
      <c r="F10" s="9">
        <v>6672</v>
      </c>
      <c r="G10" s="8">
        <v>0</v>
      </c>
      <c r="H10" s="9">
        <v>913</v>
      </c>
      <c r="I10" s="8">
        <v>0</v>
      </c>
      <c r="J10" s="9">
        <v>7541</v>
      </c>
      <c r="K10" s="8">
        <v>0</v>
      </c>
      <c r="L10" s="9">
        <v>792</v>
      </c>
      <c r="M10" s="8">
        <v>0</v>
      </c>
      <c r="N10" s="9">
        <v>0</v>
      </c>
      <c r="O10" s="8">
        <v>0</v>
      </c>
      <c r="P10" s="12">
        <v>426632</v>
      </c>
      <c r="S10" s="1">
        <f t="shared" si="2"/>
        <v>0</v>
      </c>
      <c r="T10" s="1">
        <f t="shared" si="3"/>
        <v>426632</v>
      </c>
      <c r="U10" s="1">
        <f t="shared" si="4"/>
        <v>0</v>
      </c>
      <c r="V10" s="1">
        <f t="shared" si="5"/>
        <v>0</v>
      </c>
    </row>
    <row r="11" spans="1:22" x14ac:dyDescent="0.2">
      <c r="A11" s="15">
        <v>7</v>
      </c>
      <c r="B11" s="16" t="s">
        <v>41</v>
      </c>
      <c r="C11" s="8">
        <v>464608</v>
      </c>
      <c r="D11" s="9">
        <v>422089</v>
      </c>
      <c r="E11" s="8">
        <v>3338</v>
      </c>
      <c r="F11" s="9">
        <v>7608</v>
      </c>
      <c r="G11" s="8">
        <v>10937</v>
      </c>
      <c r="H11" s="9">
        <v>0</v>
      </c>
      <c r="I11" s="8">
        <v>1254</v>
      </c>
      <c r="J11" s="9">
        <v>1883</v>
      </c>
      <c r="K11" s="8">
        <v>0</v>
      </c>
      <c r="L11" s="9">
        <v>0</v>
      </c>
      <c r="M11" s="8">
        <v>0</v>
      </c>
      <c r="N11" s="9">
        <v>0</v>
      </c>
      <c r="O11" s="8">
        <v>480137</v>
      </c>
      <c r="P11" s="12">
        <v>431580</v>
      </c>
      <c r="S11" s="1">
        <f t="shared" si="2"/>
        <v>480137</v>
      </c>
      <c r="T11" s="1">
        <f t="shared" si="3"/>
        <v>431580</v>
      </c>
      <c r="U11" s="1">
        <f t="shared" si="4"/>
        <v>0</v>
      </c>
      <c r="V11" s="1">
        <f t="shared" si="5"/>
        <v>0</v>
      </c>
    </row>
    <row r="12" spans="1:22" x14ac:dyDescent="0.2">
      <c r="A12" s="15">
        <v>8</v>
      </c>
      <c r="B12" s="16" t="s">
        <v>42</v>
      </c>
      <c r="C12" s="8">
        <v>30478</v>
      </c>
      <c r="D12" s="9">
        <v>28413</v>
      </c>
      <c r="E12" s="8">
        <v>1043</v>
      </c>
      <c r="F12" s="9">
        <v>284</v>
      </c>
      <c r="G12" s="8">
        <v>571</v>
      </c>
      <c r="H12" s="9">
        <v>6079</v>
      </c>
      <c r="I12" s="8">
        <v>4145</v>
      </c>
      <c r="J12" s="9">
        <v>0</v>
      </c>
      <c r="K12" s="8">
        <v>354</v>
      </c>
      <c r="L12" s="9">
        <v>1069</v>
      </c>
      <c r="M12" s="8">
        <v>343</v>
      </c>
      <c r="N12" s="9">
        <v>30</v>
      </c>
      <c r="O12" s="8">
        <v>36934</v>
      </c>
      <c r="P12" s="12">
        <v>35875</v>
      </c>
      <c r="S12" s="1">
        <f t="shared" si="2"/>
        <v>36934</v>
      </c>
      <c r="T12" s="1">
        <f t="shared" si="3"/>
        <v>35875</v>
      </c>
      <c r="U12" s="1">
        <f t="shared" si="4"/>
        <v>0</v>
      </c>
      <c r="V12" s="1">
        <f t="shared" si="5"/>
        <v>0</v>
      </c>
    </row>
    <row r="13" spans="1:22" x14ac:dyDescent="0.2">
      <c r="A13" s="15">
        <v>9</v>
      </c>
      <c r="B13" s="16" t="s">
        <v>43</v>
      </c>
      <c r="C13" s="8">
        <v>33139</v>
      </c>
      <c r="D13" s="9">
        <v>55607</v>
      </c>
      <c r="E13" s="8">
        <v>827</v>
      </c>
      <c r="F13" s="9">
        <v>1625</v>
      </c>
      <c r="G13" s="8">
        <v>3767</v>
      </c>
      <c r="H13" s="9">
        <v>0</v>
      </c>
      <c r="I13" s="8">
        <v>0</v>
      </c>
      <c r="J13" s="9">
        <v>0</v>
      </c>
      <c r="K13" s="8">
        <v>0</v>
      </c>
      <c r="L13" s="9">
        <v>0</v>
      </c>
      <c r="M13" s="8">
        <v>0</v>
      </c>
      <c r="N13" s="9">
        <v>0</v>
      </c>
      <c r="O13" s="8">
        <v>37733</v>
      </c>
      <c r="P13" s="12">
        <v>57232</v>
      </c>
      <c r="S13" s="1">
        <f t="shared" ref="S13:S76" si="6">SUM(C13,E13,G13,I13,K13,M13)</f>
        <v>37733</v>
      </c>
      <c r="T13" s="1">
        <f t="shared" ref="T13:T76" si="7">SUM(D13,F13,H13,J13,L13,N13)</f>
        <v>57232</v>
      </c>
      <c r="U13" s="1">
        <f t="shared" ref="U13:U76" si="8">S13-O13</f>
        <v>0</v>
      </c>
      <c r="V13" s="1">
        <f t="shared" ref="V13:V76" si="9">T13-P13</f>
        <v>0</v>
      </c>
    </row>
    <row r="14" spans="1:22" x14ac:dyDescent="0.2">
      <c r="A14" s="15">
        <v>10</v>
      </c>
      <c r="B14" s="16" t="s">
        <v>44</v>
      </c>
      <c r="C14" s="8">
        <v>632471</v>
      </c>
      <c r="D14" s="9">
        <v>139732</v>
      </c>
      <c r="E14" s="8">
        <v>33435</v>
      </c>
      <c r="F14" s="9">
        <v>3219</v>
      </c>
      <c r="G14" s="8">
        <v>0</v>
      </c>
      <c r="H14" s="9">
        <v>0</v>
      </c>
      <c r="I14" s="8">
        <v>0</v>
      </c>
      <c r="J14" s="9">
        <v>0</v>
      </c>
      <c r="K14" s="8">
        <v>15116</v>
      </c>
      <c r="L14" s="9">
        <v>44918</v>
      </c>
      <c r="M14" s="8">
        <v>5124</v>
      </c>
      <c r="N14" s="9">
        <v>567</v>
      </c>
      <c r="O14" s="8">
        <v>686146</v>
      </c>
      <c r="P14" s="12">
        <v>188436</v>
      </c>
      <c r="S14" s="1">
        <f t="shared" si="6"/>
        <v>686146</v>
      </c>
      <c r="T14" s="1">
        <f t="shared" si="7"/>
        <v>188436</v>
      </c>
      <c r="U14" s="1">
        <f t="shared" si="8"/>
        <v>0</v>
      </c>
      <c r="V14" s="1">
        <f t="shared" si="9"/>
        <v>0</v>
      </c>
    </row>
    <row r="15" spans="1:22" x14ac:dyDescent="0.2">
      <c r="A15" s="15">
        <v>11</v>
      </c>
      <c r="B15" s="16" t="s">
        <v>45</v>
      </c>
      <c r="C15" s="8">
        <v>80313</v>
      </c>
      <c r="D15" s="9">
        <v>46140</v>
      </c>
      <c r="E15" s="8">
        <v>3011</v>
      </c>
      <c r="F15" s="9">
        <v>1749</v>
      </c>
      <c r="G15" s="8">
        <v>0</v>
      </c>
      <c r="H15" s="9">
        <v>0</v>
      </c>
      <c r="I15" s="8">
        <v>252</v>
      </c>
      <c r="J15" s="9">
        <v>152</v>
      </c>
      <c r="K15" s="8">
        <v>33</v>
      </c>
      <c r="L15" s="9">
        <v>317</v>
      </c>
      <c r="M15" s="8">
        <v>0</v>
      </c>
      <c r="N15" s="9">
        <v>0</v>
      </c>
      <c r="O15" s="8">
        <v>83609</v>
      </c>
      <c r="P15" s="12">
        <v>48358</v>
      </c>
      <c r="S15" s="1">
        <f t="shared" si="6"/>
        <v>83609</v>
      </c>
      <c r="T15" s="1">
        <f t="shared" si="7"/>
        <v>48358</v>
      </c>
      <c r="U15" s="1">
        <f t="shared" si="8"/>
        <v>0</v>
      </c>
      <c r="V15" s="1">
        <f t="shared" si="9"/>
        <v>0</v>
      </c>
    </row>
    <row r="16" spans="1:22" x14ac:dyDescent="0.2">
      <c r="A16" s="15">
        <v>12</v>
      </c>
      <c r="B16" s="16" t="s">
        <v>46</v>
      </c>
      <c r="C16" s="8">
        <v>31709</v>
      </c>
      <c r="D16" s="9">
        <v>0</v>
      </c>
      <c r="E16" s="8">
        <v>0</v>
      </c>
      <c r="F16" s="9">
        <v>0</v>
      </c>
      <c r="G16" s="8">
        <v>0</v>
      </c>
      <c r="H16" s="9">
        <v>0</v>
      </c>
      <c r="I16" s="8">
        <v>0</v>
      </c>
      <c r="J16" s="9">
        <v>0</v>
      </c>
      <c r="K16" s="8">
        <v>185</v>
      </c>
      <c r="L16" s="9">
        <v>0</v>
      </c>
      <c r="M16" s="8">
        <v>840</v>
      </c>
      <c r="N16" s="9">
        <v>0</v>
      </c>
      <c r="O16" s="8">
        <v>32734</v>
      </c>
      <c r="P16" s="12">
        <v>0</v>
      </c>
      <c r="S16" s="1">
        <f t="shared" si="6"/>
        <v>32734</v>
      </c>
      <c r="T16" s="1">
        <f t="shared" si="7"/>
        <v>0</v>
      </c>
      <c r="U16" s="1">
        <f t="shared" si="8"/>
        <v>0</v>
      </c>
      <c r="V16" s="1">
        <f t="shared" si="9"/>
        <v>0</v>
      </c>
    </row>
    <row r="17" spans="1:22" x14ac:dyDescent="0.2">
      <c r="A17" s="15">
        <v>13</v>
      </c>
      <c r="B17" s="16" t="s">
        <v>47</v>
      </c>
      <c r="C17" s="8">
        <v>14887</v>
      </c>
      <c r="D17" s="9">
        <v>42362</v>
      </c>
      <c r="E17" s="8">
        <v>1271</v>
      </c>
      <c r="F17" s="9">
        <v>238</v>
      </c>
      <c r="G17" s="8">
        <v>303</v>
      </c>
      <c r="H17" s="9">
        <v>1736</v>
      </c>
      <c r="I17" s="8">
        <v>1544</v>
      </c>
      <c r="J17" s="9">
        <v>1922</v>
      </c>
      <c r="K17" s="8">
        <v>275</v>
      </c>
      <c r="L17" s="9">
        <v>231</v>
      </c>
      <c r="M17" s="8">
        <v>244</v>
      </c>
      <c r="N17" s="9">
        <v>6899</v>
      </c>
      <c r="O17" s="8">
        <v>18524</v>
      </c>
      <c r="P17" s="12">
        <v>53388</v>
      </c>
      <c r="S17" s="1">
        <f t="shared" si="6"/>
        <v>18524</v>
      </c>
      <c r="T17" s="1">
        <f t="shared" si="7"/>
        <v>53388</v>
      </c>
      <c r="U17" s="1">
        <f t="shared" si="8"/>
        <v>0</v>
      </c>
      <c r="V17" s="1">
        <f t="shared" si="9"/>
        <v>0</v>
      </c>
    </row>
    <row r="18" spans="1:22" x14ac:dyDescent="0.2">
      <c r="A18" s="15">
        <v>14</v>
      </c>
      <c r="B18" s="16" t="s">
        <v>48</v>
      </c>
      <c r="C18" s="8">
        <v>50347</v>
      </c>
      <c r="D18" s="9">
        <v>185957</v>
      </c>
      <c r="E18" s="8">
        <v>52658</v>
      </c>
      <c r="F18" s="9">
        <v>1892</v>
      </c>
      <c r="G18" s="8">
        <v>25245</v>
      </c>
      <c r="H18" s="9">
        <v>0</v>
      </c>
      <c r="I18" s="8">
        <v>0</v>
      </c>
      <c r="J18" s="9">
        <v>0</v>
      </c>
      <c r="K18" s="8">
        <v>25</v>
      </c>
      <c r="L18" s="9">
        <v>284</v>
      </c>
      <c r="M18" s="8">
        <v>0</v>
      </c>
      <c r="N18" s="9">
        <v>0</v>
      </c>
      <c r="O18" s="8">
        <v>128275</v>
      </c>
      <c r="P18" s="12">
        <v>188133</v>
      </c>
      <c r="S18" s="1">
        <f t="shared" si="6"/>
        <v>128275</v>
      </c>
      <c r="T18" s="1">
        <f t="shared" si="7"/>
        <v>188133</v>
      </c>
      <c r="U18" s="1">
        <f t="shared" si="8"/>
        <v>0</v>
      </c>
      <c r="V18" s="1">
        <f t="shared" si="9"/>
        <v>0</v>
      </c>
    </row>
    <row r="19" spans="1:22" x14ac:dyDescent="0.2">
      <c r="A19" s="15">
        <v>15</v>
      </c>
      <c r="B19" s="16" t="s">
        <v>49</v>
      </c>
      <c r="C19" s="8">
        <v>26523</v>
      </c>
      <c r="D19" s="9">
        <v>18428</v>
      </c>
      <c r="E19" s="8">
        <v>3160</v>
      </c>
      <c r="F19" s="9">
        <v>3625</v>
      </c>
      <c r="G19" s="8">
        <v>455</v>
      </c>
      <c r="H19" s="9">
        <v>2212</v>
      </c>
      <c r="I19" s="8">
        <v>339</v>
      </c>
      <c r="J19" s="9">
        <v>2399</v>
      </c>
      <c r="K19" s="8">
        <v>1203</v>
      </c>
      <c r="L19" s="9">
        <v>2134</v>
      </c>
      <c r="M19" s="8">
        <v>182</v>
      </c>
      <c r="N19" s="9">
        <v>0</v>
      </c>
      <c r="O19" s="8">
        <v>31862</v>
      </c>
      <c r="P19" s="12">
        <v>28798</v>
      </c>
      <c r="S19" s="1">
        <f t="shared" si="6"/>
        <v>31862</v>
      </c>
      <c r="T19" s="1">
        <f t="shared" si="7"/>
        <v>28798</v>
      </c>
      <c r="U19" s="1">
        <f t="shared" si="8"/>
        <v>0</v>
      </c>
      <c r="V19" s="1">
        <f t="shared" si="9"/>
        <v>0</v>
      </c>
    </row>
    <row r="20" spans="1:22" x14ac:dyDescent="0.2">
      <c r="A20" s="15">
        <v>16</v>
      </c>
      <c r="B20" s="16" t="s">
        <v>50</v>
      </c>
      <c r="C20" s="8">
        <v>0</v>
      </c>
      <c r="D20" s="9">
        <v>66689</v>
      </c>
      <c r="E20" s="8">
        <v>0</v>
      </c>
      <c r="F20" s="9">
        <v>1803</v>
      </c>
      <c r="G20" s="8">
        <v>0</v>
      </c>
      <c r="H20" s="9">
        <v>895</v>
      </c>
      <c r="I20" s="8">
        <v>0</v>
      </c>
      <c r="J20" s="9">
        <v>3726</v>
      </c>
      <c r="K20" s="8">
        <v>0</v>
      </c>
      <c r="L20" s="9">
        <v>88</v>
      </c>
      <c r="M20" s="8">
        <v>0</v>
      </c>
      <c r="N20" s="9">
        <v>310</v>
      </c>
      <c r="O20" s="8">
        <v>0</v>
      </c>
      <c r="P20" s="12">
        <v>73511</v>
      </c>
      <c r="S20" s="1">
        <f t="shared" si="6"/>
        <v>0</v>
      </c>
      <c r="T20" s="1">
        <f t="shared" si="7"/>
        <v>73511</v>
      </c>
      <c r="U20" s="1">
        <f t="shared" si="8"/>
        <v>0</v>
      </c>
      <c r="V20" s="1">
        <f t="shared" si="9"/>
        <v>0</v>
      </c>
    </row>
    <row r="21" spans="1:22" x14ac:dyDescent="0.2">
      <c r="A21" s="15">
        <v>17</v>
      </c>
      <c r="B21" s="16" t="s">
        <v>51</v>
      </c>
      <c r="C21" s="8">
        <v>74126</v>
      </c>
      <c r="D21" s="9">
        <v>82732</v>
      </c>
      <c r="E21" s="8">
        <v>6278</v>
      </c>
      <c r="F21" s="9">
        <v>2913</v>
      </c>
      <c r="G21" s="8">
        <v>11678</v>
      </c>
      <c r="H21" s="9">
        <v>9009</v>
      </c>
      <c r="I21" s="8">
        <v>4644</v>
      </c>
      <c r="J21" s="9">
        <v>25943</v>
      </c>
      <c r="K21" s="8">
        <v>50</v>
      </c>
      <c r="L21" s="9">
        <v>37</v>
      </c>
      <c r="M21" s="8">
        <v>0</v>
      </c>
      <c r="N21" s="9">
        <v>0</v>
      </c>
      <c r="O21" s="8">
        <v>96776</v>
      </c>
      <c r="P21" s="12">
        <v>120634</v>
      </c>
      <c r="S21" s="1">
        <f t="shared" si="6"/>
        <v>96776</v>
      </c>
      <c r="T21" s="1">
        <f t="shared" si="7"/>
        <v>120634</v>
      </c>
      <c r="U21" s="1">
        <f t="shared" si="8"/>
        <v>0</v>
      </c>
      <c r="V21" s="1">
        <f t="shared" si="9"/>
        <v>0</v>
      </c>
    </row>
    <row r="22" spans="1:22" x14ac:dyDescent="0.2">
      <c r="A22" s="15">
        <v>18</v>
      </c>
      <c r="B22" s="16" t="s">
        <v>52</v>
      </c>
      <c r="C22" s="8">
        <v>75234</v>
      </c>
      <c r="D22" s="9">
        <v>69412</v>
      </c>
      <c r="E22" s="8">
        <v>4944</v>
      </c>
      <c r="F22" s="9">
        <v>3271</v>
      </c>
      <c r="G22" s="8">
        <v>0</v>
      </c>
      <c r="H22" s="9">
        <v>1566</v>
      </c>
      <c r="I22" s="8">
        <v>350</v>
      </c>
      <c r="J22" s="9">
        <v>750</v>
      </c>
      <c r="K22" s="8">
        <v>0</v>
      </c>
      <c r="L22" s="9">
        <v>0</v>
      </c>
      <c r="M22" s="8">
        <v>0</v>
      </c>
      <c r="N22" s="9">
        <v>205</v>
      </c>
      <c r="O22" s="8">
        <v>80528</v>
      </c>
      <c r="P22" s="12">
        <v>75204</v>
      </c>
      <c r="S22" s="1">
        <f t="shared" si="6"/>
        <v>80528</v>
      </c>
      <c r="T22" s="1">
        <f t="shared" si="7"/>
        <v>75204</v>
      </c>
      <c r="U22" s="1">
        <f t="shared" si="8"/>
        <v>0</v>
      </c>
      <c r="V22" s="1">
        <f t="shared" si="9"/>
        <v>0</v>
      </c>
    </row>
    <row r="23" spans="1:22" x14ac:dyDescent="0.2">
      <c r="A23" s="15">
        <v>19</v>
      </c>
      <c r="B23" s="16" t="s">
        <v>53</v>
      </c>
      <c r="C23" s="8">
        <v>8398</v>
      </c>
      <c r="D23" s="9">
        <v>15892</v>
      </c>
      <c r="E23" s="8">
        <v>931</v>
      </c>
      <c r="F23" s="9">
        <v>576</v>
      </c>
      <c r="G23" s="8">
        <v>2989</v>
      </c>
      <c r="H23" s="9">
        <v>283</v>
      </c>
      <c r="I23" s="8">
        <v>0</v>
      </c>
      <c r="J23" s="9">
        <v>0</v>
      </c>
      <c r="K23" s="8">
        <v>0</v>
      </c>
      <c r="L23" s="9">
        <v>0</v>
      </c>
      <c r="M23" s="8">
        <v>13</v>
      </c>
      <c r="N23" s="9">
        <v>0</v>
      </c>
      <c r="O23" s="8">
        <v>12331</v>
      </c>
      <c r="P23" s="12">
        <v>16751</v>
      </c>
      <c r="S23" s="1">
        <f t="shared" si="6"/>
        <v>12331</v>
      </c>
      <c r="T23" s="1">
        <f t="shared" si="7"/>
        <v>16751</v>
      </c>
      <c r="U23" s="1">
        <f t="shared" si="8"/>
        <v>0</v>
      </c>
      <c r="V23" s="1">
        <f t="shared" si="9"/>
        <v>0</v>
      </c>
    </row>
    <row r="24" spans="1:22" x14ac:dyDescent="0.2">
      <c r="A24" s="15">
        <v>20</v>
      </c>
      <c r="B24" s="16" t="s">
        <v>54</v>
      </c>
      <c r="C24" s="8">
        <v>11930</v>
      </c>
      <c r="D24" s="9">
        <v>0</v>
      </c>
      <c r="E24" s="8">
        <v>1196</v>
      </c>
      <c r="F24" s="9">
        <v>3343</v>
      </c>
      <c r="G24" s="8">
        <v>6727</v>
      </c>
      <c r="H24" s="9">
        <v>0</v>
      </c>
      <c r="I24" s="8">
        <v>0</v>
      </c>
      <c r="J24" s="9">
        <v>0</v>
      </c>
      <c r="K24" s="8">
        <v>0</v>
      </c>
      <c r="L24" s="9">
        <v>1123</v>
      </c>
      <c r="M24" s="8">
        <v>2930</v>
      </c>
      <c r="N24" s="9">
        <v>15687</v>
      </c>
      <c r="O24" s="8">
        <v>22783</v>
      </c>
      <c r="P24" s="12">
        <v>20153</v>
      </c>
      <c r="S24" s="1">
        <f t="shared" si="6"/>
        <v>22783</v>
      </c>
      <c r="T24" s="1">
        <f t="shared" si="7"/>
        <v>20153</v>
      </c>
      <c r="U24" s="1">
        <f t="shared" si="8"/>
        <v>0</v>
      </c>
      <c r="V24" s="1">
        <f t="shared" si="9"/>
        <v>0</v>
      </c>
    </row>
    <row r="25" spans="1:22" x14ac:dyDescent="0.2">
      <c r="A25" s="15">
        <v>21</v>
      </c>
      <c r="B25" s="16" t="s">
        <v>55</v>
      </c>
      <c r="C25" s="8">
        <v>60601</v>
      </c>
      <c r="D25" s="9">
        <v>84667</v>
      </c>
      <c r="E25" s="8">
        <v>13573</v>
      </c>
      <c r="F25" s="9">
        <v>8692</v>
      </c>
      <c r="G25" s="8">
        <v>0</v>
      </c>
      <c r="H25" s="9">
        <v>0</v>
      </c>
      <c r="I25" s="8">
        <v>9070</v>
      </c>
      <c r="J25" s="9">
        <v>8155</v>
      </c>
      <c r="K25" s="8">
        <v>326</v>
      </c>
      <c r="L25" s="9">
        <v>198</v>
      </c>
      <c r="M25" s="8">
        <v>0</v>
      </c>
      <c r="N25" s="9">
        <v>0</v>
      </c>
      <c r="O25" s="8">
        <v>83570</v>
      </c>
      <c r="P25" s="12">
        <v>101712</v>
      </c>
      <c r="S25" s="1">
        <f t="shared" si="6"/>
        <v>83570</v>
      </c>
      <c r="T25" s="1">
        <f t="shared" si="7"/>
        <v>101712</v>
      </c>
      <c r="U25" s="1">
        <f t="shared" si="8"/>
        <v>0</v>
      </c>
      <c r="V25" s="1">
        <f t="shared" si="9"/>
        <v>0</v>
      </c>
    </row>
    <row r="26" spans="1:22" x14ac:dyDescent="0.2">
      <c r="A26" s="15">
        <v>22</v>
      </c>
      <c r="B26" s="16" t="s">
        <v>56</v>
      </c>
      <c r="C26" s="8">
        <v>1117008</v>
      </c>
      <c r="D26" s="9">
        <v>1187166</v>
      </c>
      <c r="E26" s="8">
        <v>25416</v>
      </c>
      <c r="F26" s="9">
        <v>15512</v>
      </c>
      <c r="G26" s="8">
        <v>38290</v>
      </c>
      <c r="H26" s="9">
        <v>73622</v>
      </c>
      <c r="I26" s="8">
        <v>0</v>
      </c>
      <c r="J26" s="9">
        <v>0</v>
      </c>
      <c r="K26" s="8">
        <v>9</v>
      </c>
      <c r="L26" s="9">
        <v>1797</v>
      </c>
      <c r="M26" s="8">
        <v>0</v>
      </c>
      <c r="N26" s="9">
        <v>0</v>
      </c>
      <c r="O26" s="8">
        <v>1180723</v>
      </c>
      <c r="P26" s="12">
        <v>1278097</v>
      </c>
      <c r="S26" s="1">
        <f t="shared" si="6"/>
        <v>1180723</v>
      </c>
      <c r="T26" s="1">
        <f t="shared" si="7"/>
        <v>1278097</v>
      </c>
      <c r="U26" s="1">
        <f t="shared" si="8"/>
        <v>0</v>
      </c>
      <c r="V26" s="1">
        <f t="shared" si="9"/>
        <v>0</v>
      </c>
    </row>
    <row r="27" spans="1:22" x14ac:dyDescent="0.2">
      <c r="A27" s="15">
        <v>23</v>
      </c>
      <c r="B27" s="16" t="s">
        <v>57</v>
      </c>
      <c r="C27" s="8">
        <v>510037</v>
      </c>
      <c r="D27" s="9">
        <v>590507</v>
      </c>
      <c r="E27" s="8">
        <v>16088</v>
      </c>
      <c r="F27" s="9">
        <v>22039</v>
      </c>
      <c r="G27" s="8">
        <v>3001</v>
      </c>
      <c r="H27" s="9">
        <v>0</v>
      </c>
      <c r="I27" s="8">
        <v>309</v>
      </c>
      <c r="J27" s="9">
        <v>1282</v>
      </c>
      <c r="K27" s="8">
        <v>103</v>
      </c>
      <c r="L27" s="9">
        <v>805</v>
      </c>
      <c r="M27" s="8">
        <v>0</v>
      </c>
      <c r="N27" s="9">
        <v>0</v>
      </c>
      <c r="O27" s="8">
        <v>529538</v>
      </c>
      <c r="P27" s="12">
        <v>614633</v>
      </c>
      <c r="S27" s="1">
        <f t="shared" si="6"/>
        <v>529538</v>
      </c>
      <c r="T27" s="1">
        <f t="shared" si="7"/>
        <v>614633</v>
      </c>
      <c r="U27" s="1">
        <f t="shared" si="8"/>
        <v>0</v>
      </c>
      <c r="V27" s="1">
        <f t="shared" si="9"/>
        <v>0</v>
      </c>
    </row>
    <row r="28" spans="1:22" x14ac:dyDescent="0.2">
      <c r="A28" s="15">
        <v>24</v>
      </c>
      <c r="B28" s="16" t="s">
        <v>58</v>
      </c>
      <c r="C28" s="8">
        <v>17262</v>
      </c>
      <c r="D28" s="9">
        <v>25870</v>
      </c>
      <c r="E28" s="8">
        <v>3051</v>
      </c>
      <c r="F28" s="9">
        <v>3489</v>
      </c>
      <c r="G28" s="8">
        <v>0</v>
      </c>
      <c r="H28" s="9">
        <v>178</v>
      </c>
      <c r="I28" s="8">
        <v>757</v>
      </c>
      <c r="J28" s="9">
        <v>1418</v>
      </c>
      <c r="K28" s="8">
        <v>50</v>
      </c>
      <c r="L28" s="9">
        <v>3001</v>
      </c>
      <c r="M28" s="8">
        <v>145</v>
      </c>
      <c r="N28" s="9">
        <v>0</v>
      </c>
      <c r="O28" s="8">
        <v>21265</v>
      </c>
      <c r="P28" s="12">
        <v>33956</v>
      </c>
      <c r="S28" s="1">
        <f t="shared" si="6"/>
        <v>21265</v>
      </c>
      <c r="T28" s="1">
        <f t="shared" si="7"/>
        <v>33956</v>
      </c>
      <c r="U28" s="1">
        <f t="shared" si="8"/>
        <v>0</v>
      </c>
      <c r="V28" s="1">
        <f t="shared" si="9"/>
        <v>0</v>
      </c>
    </row>
    <row r="29" spans="1:22" x14ac:dyDescent="0.2">
      <c r="A29" s="15">
        <v>25</v>
      </c>
      <c r="B29" s="16" t="s">
        <v>59</v>
      </c>
      <c r="C29" s="8">
        <v>203</v>
      </c>
      <c r="D29" s="9">
        <v>644</v>
      </c>
      <c r="E29" s="8">
        <v>2992</v>
      </c>
      <c r="F29" s="9">
        <v>6675</v>
      </c>
      <c r="G29" s="8">
        <v>466</v>
      </c>
      <c r="H29" s="9">
        <v>3340</v>
      </c>
      <c r="I29" s="8">
        <v>720</v>
      </c>
      <c r="J29" s="9">
        <v>527</v>
      </c>
      <c r="K29" s="8">
        <v>378</v>
      </c>
      <c r="L29" s="9">
        <v>166</v>
      </c>
      <c r="M29" s="8">
        <v>15</v>
      </c>
      <c r="N29" s="9">
        <v>0</v>
      </c>
      <c r="O29" s="8">
        <v>4774</v>
      </c>
      <c r="P29" s="12">
        <v>11352</v>
      </c>
      <c r="S29" s="1">
        <f t="shared" si="6"/>
        <v>4774</v>
      </c>
      <c r="T29" s="1">
        <f t="shared" si="7"/>
        <v>11352</v>
      </c>
      <c r="U29" s="1">
        <f t="shared" si="8"/>
        <v>0</v>
      </c>
      <c r="V29" s="1">
        <f t="shared" si="9"/>
        <v>0</v>
      </c>
    </row>
    <row r="30" spans="1:22" x14ac:dyDescent="0.2">
      <c r="A30" s="15">
        <v>26</v>
      </c>
      <c r="B30" s="16" t="s">
        <v>60</v>
      </c>
      <c r="C30" s="8">
        <v>440583</v>
      </c>
      <c r="D30" s="9">
        <v>583510</v>
      </c>
      <c r="E30" s="8">
        <v>3413</v>
      </c>
      <c r="F30" s="9">
        <v>4282</v>
      </c>
      <c r="G30" s="8">
        <v>1652</v>
      </c>
      <c r="H30" s="9">
        <v>4972</v>
      </c>
      <c r="I30" s="8">
        <v>0</v>
      </c>
      <c r="J30" s="9">
        <v>1003</v>
      </c>
      <c r="K30" s="8">
        <v>913</v>
      </c>
      <c r="L30" s="9">
        <v>505</v>
      </c>
      <c r="M30" s="8">
        <v>149</v>
      </c>
      <c r="N30" s="9">
        <v>0</v>
      </c>
      <c r="O30" s="8">
        <v>446710</v>
      </c>
      <c r="P30" s="12">
        <v>594272</v>
      </c>
      <c r="S30" s="1">
        <f t="shared" si="6"/>
        <v>446710</v>
      </c>
      <c r="T30" s="1">
        <f t="shared" si="7"/>
        <v>594272</v>
      </c>
      <c r="U30" s="1">
        <f t="shared" si="8"/>
        <v>0</v>
      </c>
      <c r="V30" s="1">
        <f t="shared" si="9"/>
        <v>0</v>
      </c>
    </row>
    <row r="31" spans="1:22" x14ac:dyDescent="0.2">
      <c r="A31" s="15">
        <v>27</v>
      </c>
      <c r="B31" s="16" t="s">
        <v>61</v>
      </c>
      <c r="C31" s="8">
        <v>41842</v>
      </c>
      <c r="D31" s="9">
        <v>24306</v>
      </c>
      <c r="E31" s="8">
        <v>1118</v>
      </c>
      <c r="F31" s="9">
        <v>1211</v>
      </c>
      <c r="G31" s="8">
        <v>1228</v>
      </c>
      <c r="H31" s="9">
        <v>556</v>
      </c>
      <c r="I31" s="8">
        <v>66</v>
      </c>
      <c r="J31" s="9">
        <v>185</v>
      </c>
      <c r="K31" s="8">
        <v>7</v>
      </c>
      <c r="L31" s="9">
        <v>256</v>
      </c>
      <c r="M31" s="8">
        <v>235</v>
      </c>
      <c r="N31" s="9">
        <v>1738</v>
      </c>
      <c r="O31" s="8">
        <v>44496</v>
      </c>
      <c r="P31" s="12">
        <v>28252</v>
      </c>
      <c r="S31" s="1">
        <f t="shared" si="6"/>
        <v>44496</v>
      </c>
      <c r="T31" s="1">
        <f t="shared" si="7"/>
        <v>28252</v>
      </c>
      <c r="U31" s="1">
        <f t="shared" si="8"/>
        <v>0</v>
      </c>
      <c r="V31" s="1">
        <f t="shared" si="9"/>
        <v>0</v>
      </c>
    </row>
    <row r="32" spans="1:22" x14ac:dyDescent="0.2">
      <c r="A32" s="15">
        <v>28</v>
      </c>
      <c r="B32" s="16" t="s">
        <v>62</v>
      </c>
      <c r="C32" s="8">
        <v>0</v>
      </c>
      <c r="D32" s="9">
        <v>0</v>
      </c>
      <c r="E32" s="8">
        <v>715</v>
      </c>
      <c r="F32" s="9">
        <v>507</v>
      </c>
      <c r="G32" s="8">
        <v>0</v>
      </c>
      <c r="H32" s="9">
        <v>511</v>
      </c>
      <c r="I32" s="8">
        <v>0</v>
      </c>
      <c r="J32" s="9">
        <v>0</v>
      </c>
      <c r="K32" s="8">
        <v>10</v>
      </c>
      <c r="L32" s="9">
        <v>37</v>
      </c>
      <c r="M32" s="8">
        <v>0</v>
      </c>
      <c r="N32" s="9">
        <v>0</v>
      </c>
      <c r="O32" s="8">
        <v>725</v>
      </c>
      <c r="P32" s="12">
        <v>1055</v>
      </c>
      <c r="S32" s="1">
        <f t="shared" si="6"/>
        <v>725</v>
      </c>
      <c r="T32" s="1">
        <f t="shared" si="7"/>
        <v>1055</v>
      </c>
      <c r="U32" s="1">
        <f t="shared" si="8"/>
        <v>0</v>
      </c>
      <c r="V32" s="1">
        <f t="shared" si="9"/>
        <v>0</v>
      </c>
    </row>
    <row r="33" spans="1:22" x14ac:dyDescent="0.2">
      <c r="A33" s="15">
        <v>29</v>
      </c>
      <c r="B33" s="16" t="s">
        <v>63</v>
      </c>
      <c r="C33" s="8">
        <v>605716</v>
      </c>
      <c r="D33" s="9">
        <v>675472</v>
      </c>
      <c r="E33" s="8">
        <v>15221</v>
      </c>
      <c r="F33" s="9">
        <v>31660</v>
      </c>
      <c r="G33" s="8">
        <v>0</v>
      </c>
      <c r="H33" s="9">
        <v>0</v>
      </c>
      <c r="I33" s="8">
        <v>0</v>
      </c>
      <c r="J33" s="9">
        <v>17993</v>
      </c>
      <c r="K33" s="8">
        <v>0</v>
      </c>
      <c r="L33" s="9">
        <v>2930</v>
      </c>
      <c r="M33" s="8">
        <v>0</v>
      </c>
      <c r="N33" s="9">
        <v>0</v>
      </c>
      <c r="O33" s="8">
        <v>620937</v>
      </c>
      <c r="P33" s="12">
        <v>728055</v>
      </c>
      <c r="S33" s="1">
        <f t="shared" si="6"/>
        <v>620937</v>
      </c>
      <c r="T33" s="1">
        <f t="shared" si="7"/>
        <v>728055</v>
      </c>
      <c r="U33" s="1">
        <f t="shared" si="8"/>
        <v>0</v>
      </c>
      <c r="V33" s="1">
        <f t="shared" si="9"/>
        <v>0</v>
      </c>
    </row>
    <row r="34" spans="1:22" x14ac:dyDescent="0.2">
      <c r="A34" s="15">
        <v>30</v>
      </c>
      <c r="B34" s="16" t="s">
        <v>64</v>
      </c>
      <c r="C34" s="8">
        <v>4544671</v>
      </c>
      <c r="D34" s="9">
        <v>4482996</v>
      </c>
      <c r="E34" s="8">
        <v>894701</v>
      </c>
      <c r="F34" s="9">
        <v>935134</v>
      </c>
      <c r="G34" s="8">
        <v>394639</v>
      </c>
      <c r="H34" s="9">
        <v>426888</v>
      </c>
      <c r="I34" s="8">
        <v>79493</v>
      </c>
      <c r="J34" s="9">
        <v>366329</v>
      </c>
      <c r="K34" s="8">
        <v>24652</v>
      </c>
      <c r="L34" s="9">
        <v>79470</v>
      </c>
      <c r="M34" s="8">
        <v>1044</v>
      </c>
      <c r="N34" s="9">
        <v>0</v>
      </c>
      <c r="O34" s="8">
        <v>5939200</v>
      </c>
      <c r="P34" s="12">
        <v>6290817</v>
      </c>
      <c r="S34" s="1">
        <f t="shared" si="6"/>
        <v>5939200</v>
      </c>
      <c r="T34" s="1">
        <f t="shared" si="7"/>
        <v>6290817</v>
      </c>
      <c r="U34" s="1">
        <f t="shared" si="8"/>
        <v>0</v>
      </c>
      <c r="V34" s="1">
        <f t="shared" si="9"/>
        <v>0</v>
      </c>
    </row>
    <row r="35" spans="1:22" x14ac:dyDescent="0.2">
      <c r="A35" s="15">
        <v>31</v>
      </c>
      <c r="B35" s="16" t="s">
        <v>65</v>
      </c>
      <c r="C35" s="8">
        <v>5284563</v>
      </c>
      <c r="D35" s="9">
        <v>5482013</v>
      </c>
      <c r="E35" s="8">
        <v>2142508</v>
      </c>
      <c r="F35" s="9">
        <v>1881797</v>
      </c>
      <c r="G35" s="8">
        <v>524156</v>
      </c>
      <c r="H35" s="9">
        <v>172743</v>
      </c>
      <c r="I35" s="8">
        <v>391984</v>
      </c>
      <c r="J35" s="9">
        <v>103399</v>
      </c>
      <c r="K35" s="8">
        <v>331573</v>
      </c>
      <c r="L35" s="9">
        <v>85956</v>
      </c>
      <c r="M35" s="8">
        <v>937</v>
      </c>
      <c r="N35" s="9">
        <v>3254</v>
      </c>
      <c r="O35" s="8">
        <v>8675721</v>
      </c>
      <c r="P35" s="12">
        <v>7729162</v>
      </c>
      <c r="S35" s="1">
        <f t="shared" si="6"/>
        <v>8675721</v>
      </c>
      <c r="T35" s="1">
        <f t="shared" si="7"/>
        <v>7729162</v>
      </c>
      <c r="U35" s="1">
        <f t="shared" si="8"/>
        <v>0</v>
      </c>
      <c r="V35" s="1">
        <f t="shared" si="9"/>
        <v>0</v>
      </c>
    </row>
    <row r="36" spans="1:22" x14ac:dyDescent="0.2">
      <c r="A36" s="15">
        <v>32</v>
      </c>
      <c r="B36" s="16" t="s">
        <v>66</v>
      </c>
      <c r="C36" s="8">
        <v>104840</v>
      </c>
      <c r="D36" s="9">
        <v>146689</v>
      </c>
      <c r="E36" s="8">
        <v>9468</v>
      </c>
      <c r="F36" s="9">
        <v>3609</v>
      </c>
      <c r="G36" s="8">
        <v>0</v>
      </c>
      <c r="H36" s="9">
        <v>0</v>
      </c>
      <c r="I36" s="8">
        <v>0</v>
      </c>
      <c r="J36" s="9">
        <v>20362</v>
      </c>
      <c r="K36" s="8">
        <v>3821</v>
      </c>
      <c r="L36" s="9">
        <v>0</v>
      </c>
      <c r="M36" s="8">
        <v>0</v>
      </c>
      <c r="N36" s="9">
        <v>225</v>
      </c>
      <c r="O36" s="8">
        <v>118129</v>
      </c>
      <c r="P36" s="12">
        <v>170885</v>
      </c>
      <c r="S36" s="1">
        <f t="shared" si="6"/>
        <v>118129</v>
      </c>
      <c r="T36" s="1">
        <f t="shared" si="7"/>
        <v>170885</v>
      </c>
      <c r="U36" s="1">
        <f t="shared" si="8"/>
        <v>0</v>
      </c>
      <c r="V36" s="1">
        <f t="shared" si="9"/>
        <v>0</v>
      </c>
    </row>
    <row r="37" spans="1:22" x14ac:dyDescent="0.2">
      <c r="A37" s="15">
        <v>33</v>
      </c>
      <c r="B37" s="16" t="s">
        <v>759</v>
      </c>
      <c r="C37" s="8">
        <v>0</v>
      </c>
      <c r="D37" s="9">
        <v>585274</v>
      </c>
      <c r="E37" s="8">
        <v>0</v>
      </c>
      <c r="F37" s="9">
        <v>16089</v>
      </c>
      <c r="G37" s="8">
        <v>0</v>
      </c>
      <c r="H37" s="9">
        <v>1642</v>
      </c>
      <c r="I37" s="8">
        <v>0</v>
      </c>
      <c r="J37" s="9">
        <v>0</v>
      </c>
      <c r="K37" s="8">
        <v>0</v>
      </c>
      <c r="L37" s="9">
        <v>7929</v>
      </c>
      <c r="M37" s="8">
        <v>0</v>
      </c>
      <c r="N37" s="9">
        <v>6765</v>
      </c>
      <c r="O37" s="8">
        <v>0</v>
      </c>
      <c r="P37" s="12">
        <v>617699</v>
      </c>
      <c r="S37" s="1">
        <f t="shared" si="6"/>
        <v>0</v>
      </c>
      <c r="T37" s="1">
        <f t="shared" si="7"/>
        <v>617699</v>
      </c>
      <c r="U37" s="1">
        <f t="shared" si="8"/>
        <v>0</v>
      </c>
      <c r="V37" s="1">
        <f t="shared" si="9"/>
        <v>0</v>
      </c>
    </row>
    <row r="38" spans="1:22" x14ac:dyDescent="0.2">
      <c r="A38" s="15">
        <v>34</v>
      </c>
      <c r="B38" s="16" t="s">
        <v>67</v>
      </c>
      <c r="C38" s="8">
        <v>3608178</v>
      </c>
      <c r="D38" s="9">
        <v>3458804</v>
      </c>
      <c r="E38" s="8">
        <v>361151</v>
      </c>
      <c r="F38" s="9">
        <v>466281</v>
      </c>
      <c r="G38" s="8">
        <v>0</v>
      </c>
      <c r="H38" s="9">
        <v>4464</v>
      </c>
      <c r="I38" s="8">
        <v>699550</v>
      </c>
      <c r="J38" s="9">
        <v>33709</v>
      </c>
      <c r="K38" s="8">
        <v>454315</v>
      </c>
      <c r="L38" s="9">
        <v>43139</v>
      </c>
      <c r="M38" s="8">
        <v>11007</v>
      </c>
      <c r="N38" s="9">
        <v>441867</v>
      </c>
      <c r="O38" s="8">
        <v>5134201</v>
      </c>
      <c r="P38" s="12">
        <v>4448264</v>
      </c>
      <c r="S38" s="1">
        <f t="shared" si="6"/>
        <v>5134201</v>
      </c>
      <c r="T38" s="1">
        <f t="shared" si="7"/>
        <v>4448264</v>
      </c>
      <c r="U38" s="1">
        <f t="shared" si="8"/>
        <v>0</v>
      </c>
      <c r="V38" s="1">
        <f t="shared" si="9"/>
        <v>0</v>
      </c>
    </row>
    <row r="39" spans="1:22" x14ac:dyDescent="0.2">
      <c r="A39" s="15">
        <v>35</v>
      </c>
      <c r="B39" s="16" t="s">
        <v>68</v>
      </c>
      <c r="C39" s="8">
        <v>343942</v>
      </c>
      <c r="D39" s="9">
        <v>411385</v>
      </c>
      <c r="E39" s="8">
        <v>34657</v>
      </c>
      <c r="F39" s="9">
        <v>57001</v>
      </c>
      <c r="G39" s="8">
        <v>11274</v>
      </c>
      <c r="H39" s="9">
        <v>12908</v>
      </c>
      <c r="I39" s="8">
        <v>0</v>
      </c>
      <c r="J39" s="9">
        <v>0</v>
      </c>
      <c r="K39" s="8">
        <v>3228</v>
      </c>
      <c r="L39" s="9">
        <v>26613</v>
      </c>
      <c r="M39" s="8">
        <v>0</v>
      </c>
      <c r="N39" s="9">
        <v>0</v>
      </c>
      <c r="O39" s="8">
        <v>393101</v>
      </c>
      <c r="P39" s="12">
        <v>507907</v>
      </c>
      <c r="S39" s="1">
        <f t="shared" si="6"/>
        <v>393101</v>
      </c>
      <c r="T39" s="1">
        <f t="shared" si="7"/>
        <v>507907</v>
      </c>
      <c r="U39" s="1">
        <f t="shared" si="8"/>
        <v>0</v>
      </c>
      <c r="V39" s="1">
        <f t="shared" si="9"/>
        <v>0</v>
      </c>
    </row>
    <row r="40" spans="1:22" x14ac:dyDescent="0.2">
      <c r="A40" s="15">
        <v>36</v>
      </c>
      <c r="B40" s="16" t="s">
        <v>761</v>
      </c>
      <c r="C40" s="8">
        <v>0</v>
      </c>
      <c r="D40" s="9">
        <v>201402</v>
      </c>
      <c r="E40" s="8">
        <v>0</v>
      </c>
      <c r="F40" s="9">
        <v>4091</v>
      </c>
      <c r="G40" s="8">
        <v>0</v>
      </c>
      <c r="H40" s="9">
        <v>1312</v>
      </c>
      <c r="I40" s="8">
        <v>0</v>
      </c>
      <c r="J40" s="9">
        <v>0</v>
      </c>
      <c r="K40" s="8">
        <v>0</v>
      </c>
      <c r="L40" s="9">
        <v>1100</v>
      </c>
      <c r="M40" s="8">
        <v>0</v>
      </c>
      <c r="N40" s="9">
        <v>2108</v>
      </c>
      <c r="O40" s="8">
        <v>0</v>
      </c>
      <c r="P40" s="12">
        <v>210013</v>
      </c>
      <c r="S40" s="1">
        <f t="shared" si="6"/>
        <v>0</v>
      </c>
      <c r="T40" s="1">
        <f t="shared" si="7"/>
        <v>210013</v>
      </c>
      <c r="U40" s="1">
        <f t="shared" si="8"/>
        <v>0</v>
      </c>
      <c r="V40" s="1">
        <f t="shared" si="9"/>
        <v>0</v>
      </c>
    </row>
    <row r="41" spans="1:22" x14ac:dyDescent="0.2">
      <c r="A41" s="15">
        <v>37</v>
      </c>
      <c r="B41" s="16" t="s">
        <v>69</v>
      </c>
      <c r="C41" s="8">
        <v>64259</v>
      </c>
      <c r="D41" s="9">
        <v>39639</v>
      </c>
      <c r="E41" s="8">
        <v>1290</v>
      </c>
      <c r="F41" s="9">
        <v>1108</v>
      </c>
      <c r="G41" s="8">
        <v>2655</v>
      </c>
      <c r="H41" s="9">
        <v>2266</v>
      </c>
      <c r="I41" s="8">
        <v>0</v>
      </c>
      <c r="J41" s="9">
        <v>0</v>
      </c>
      <c r="K41" s="8">
        <v>0</v>
      </c>
      <c r="L41" s="9">
        <v>0</v>
      </c>
      <c r="M41" s="8">
        <v>0</v>
      </c>
      <c r="N41" s="9">
        <v>4615</v>
      </c>
      <c r="O41" s="8">
        <v>68204</v>
      </c>
      <c r="P41" s="12">
        <v>47628</v>
      </c>
      <c r="S41" s="1">
        <f t="shared" si="6"/>
        <v>68204</v>
      </c>
      <c r="T41" s="1">
        <f t="shared" si="7"/>
        <v>47628</v>
      </c>
      <c r="U41" s="1">
        <f t="shared" si="8"/>
        <v>0</v>
      </c>
      <c r="V41" s="1">
        <f t="shared" si="9"/>
        <v>0</v>
      </c>
    </row>
    <row r="42" spans="1:22" x14ac:dyDescent="0.2">
      <c r="A42" s="15">
        <v>38</v>
      </c>
      <c r="B42" s="16" t="s">
        <v>70</v>
      </c>
      <c r="C42" s="8">
        <v>37439</v>
      </c>
      <c r="D42" s="9">
        <v>190365</v>
      </c>
      <c r="E42" s="8">
        <v>0</v>
      </c>
      <c r="F42" s="9">
        <v>860</v>
      </c>
      <c r="G42" s="8">
        <v>1617</v>
      </c>
      <c r="H42" s="9">
        <v>1588</v>
      </c>
      <c r="I42" s="8">
        <v>1051</v>
      </c>
      <c r="J42" s="9">
        <v>70</v>
      </c>
      <c r="K42" s="8">
        <v>30</v>
      </c>
      <c r="L42" s="9">
        <v>66</v>
      </c>
      <c r="M42" s="8">
        <v>0</v>
      </c>
      <c r="N42" s="9">
        <v>0</v>
      </c>
      <c r="O42" s="8">
        <v>40137</v>
      </c>
      <c r="P42" s="12">
        <v>192949</v>
      </c>
      <c r="S42" s="1">
        <f t="shared" si="6"/>
        <v>40137</v>
      </c>
      <c r="T42" s="1">
        <f t="shared" si="7"/>
        <v>192949</v>
      </c>
      <c r="U42" s="1">
        <f t="shared" si="8"/>
        <v>0</v>
      </c>
      <c r="V42" s="1">
        <f t="shared" si="9"/>
        <v>0</v>
      </c>
    </row>
    <row r="43" spans="1:22" x14ac:dyDescent="0.2">
      <c r="A43" s="15">
        <v>39</v>
      </c>
      <c r="B43" s="16" t="s">
        <v>71</v>
      </c>
      <c r="C43" s="8">
        <v>71908</v>
      </c>
      <c r="D43" s="9">
        <v>72243</v>
      </c>
      <c r="E43" s="8">
        <v>2045</v>
      </c>
      <c r="F43" s="9">
        <v>2358</v>
      </c>
      <c r="G43" s="8">
        <v>0</v>
      </c>
      <c r="H43" s="9">
        <v>347</v>
      </c>
      <c r="I43" s="8">
        <v>0</v>
      </c>
      <c r="J43" s="9">
        <v>0</v>
      </c>
      <c r="K43" s="8">
        <v>1906</v>
      </c>
      <c r="L43" s="9">
        <v>1137</v>
      </c>
      <c r="M43" s="8">
        <v>0</v>
      </c>
      <c r="N43" s="9">
        <v>0</v>
      </c>
      <c r="O43" s="8">
        <v>75859</v>
      </c>
      <c r="P43" s="12">
        <v>76085</v>
      </c>
      <c r="S43" s="1">
        <f t="shared" si="6"/>
        <v>75859</v>
      </c>
      <c r="T43" s="1">
        <f t="shared" si="7"/>
        <v>76085</v>
      </c>
      <c r="U43" s="1">
        <f t="shared" si="8"/>
        <v>0</v>
      </c>
      <c r="V43" s="1">
        <f t="shared" si="9"/>
        <v>0</v>
      </c>
    </row>
    <row r="44" spans="1:22" x14ac:dyDescent="0.2">
      <c r="A44" s="15">
        <v>40</v>
      </c>
      <c r="B44" s="16" t="s">
        <v>72</v>
      </c>
      <c r="C44" s="8">
        <v>21576</v>
      </c>
      <c r="D44" s="9">
        <v>52241</v>
      </c>
      <c r="E44" s="8">
        <v>310</v>
      </c>
      <c r="F44" s="9">
        <v>3880</v>
      </c>
      <c r="G44" s="8">
        <v>1977</v>
      </c>
      <c r="H44" s="9">
        <v>0</v>
      </c>
      <c r="I44" s="8">
        <v>0</v>
      </c>
      <c r="J44" s="9">
        <v>19</v>
      </c>
      <c r="K44" s="8">
        <v>9</v>
      </c>
      <c r="L44" s="9">
        <v>52</v>
      </c>
      <c r="M44" s="8">
        <v>770</v>
      </c>
      <c r="N44" s="9">
        <v>0</v>
      </c>
      <c r="O44" s="8">
        <v>24642</v>
      </c>
      <c r="P44" s="12">
        <v>56192</v>
      </c>
      <c r="S44" s="1">
        <f t="shared" si="6"/>
        <v>24642</v>
      </c>
      <c r="T44" s="1">
        <f t="shared" si="7"/>
        <v>56192</v>
      </c>
      <c r="U44" s="1">
        <f t="shared" si="8"/>
        <v>0</v>
      </c>
      <c r="V44" s="1">
        <f t="shared" si="9"/>
        <v>0</v>
      </c>
    </row>
    <row r="45" spans="1:22" x14ac:dyDescent="0.2">
      <c r="A45" s="15">
        <v>41</v>
      </c>
      <c r="B45" s="16" t="s">
        <v>73</v>
      </c>
      <c r="C45" s="8">
        <v>20396</v>
      </c>
      <c r="D45" s="9">
        <v>56063</v>
      </c>
      <c r="E45" s="8">
        <v>371</v>
      </c>
      <c r="F45" s="9">
        <v>214</v>
      </c>
      <c r="G45" s="8">
        <v>0</v>
      </c>
      <c r="H45" s="9">
        <v>0</v>
      </c>
      <c r="I45" s="8">
        <v>0</v>
      </c>
      <c r="J45" s="9">
        <v>151</v>
      </c>
      <c r="K45" s="8">
        <v>0</v>
      </c>
      <c r="L45" s="9">
        <v>1</v>
      </c>
      <c r="M45" s="8">
        <v>0</v>
      </c>
      <c r="N45" s="9">
        <v>0</v>
      </c>
      <c r="O45" s="8">
        <v>20767</v>
      </c>
      <c r="P45" s="12">
        <v>56429</v>
      </c>
      <c r="S45" s="1">
        <f t="shared" si="6"/>
        <v>20767</v>
      </c>
      <c r="T45" s="1">
        <f t="shared" si="7"/>
        <v>56429</v>
      </c>
      <c r="U45" s="1">
        <f t="shared" si="8"/>
        <v>0</v>
      </c>
      <c r="V45" s="1">
        <f t="shared" si="9"/>
        <v>0</v>
      </c>
    </row>
    <row r="46" spans="1:22" x14ac:dyDescent="0.2">
      <c r="A46" s="15">
        <v>42</v>
      </c>
      <c r="B46" s="16" t="s">
        <v>74</v>
      </c>
      <c r="C46" s="8">
        <v>23111</v>
      </c>
      <c r="D46" s="9">
        <v>80506</v>
      </c>
      <c r="E46" s="8">
        <v>0</v>
      </c>
      <c r="F46" s="9">
        <v>0</v>
      </c>
      <c r="G46" s="8">
        <v>0</v>
      </c>
      <c r="H46" s="9">
        <v>0</v>
      </c>
      <c r="I46" s="8">
        <v>10647</v>
      </c>
      <c r="J46" s="9">
        <v>0</v>
      </c>
      <c r="K46" s="8">
        <v>479</v>
      </c>
      <c r="L46" s="9">
        <v>0</v>
      </c>
      <c r="M46" s="8">
        <v>0</v>
      </c>
      <c r="N46" s="9">
        <v>0</v>
      </c>
      <c r="O46" s="8">
        <v>34237</v>
      </c>
      <c r="P46" s="12">
        <v>80506</v>
      </c>
      <c r="S46" s="1">
        <f t="shared" si="6"/>
        <v>34237</v>
      </c>
      <c r="T46" s="1">
        <f t="shared" si="7"/>
        <v>80506</v>
      </c>
      <c r="U46" s="1">
        <f t="shared" si="8"/>
        <v>0</v>
      </c>
      <c r="V46" s="1">
        <f t="shared" si="9"/>
        <v>0</v>
      </c>
    </row>
    <row r="47" spans="1:22" x14ac:dyDescent="0.2">
      <c r="A47" s="15">
        <v>43</v>
      </c>
      <c r="B47" s="16" t="s">
        <v>75</v>
      </c>
      <c r="C47" s="8">
        <v>32327</v>
      </c>
      <c r="D47" s="9">
        <v>61991</v>
      </c>
      <c r="E47" s="8">
        <v>2425</v>
      </c>
      <c r="F47" s="9">
        <v>356</v>
      </c>
      <c r="G47" s="8">
        <v>0</v>
      </c>
      <c r="H47" s="9">
        <v>0</v>
      </c>
      <c r="I47" s="8">
        <v>915</v>
      </c>
      <c r="J47" s="9">
        <v>0</v>
      </c>
      <c r="K47" s="8">
        <v>45</v>
      </c>
      <c r="L47" s="9">
        <v>49</v>
      </c>
      <c r="M47" s="8">
        <v>0</v>
      </c>
      <c r="N47" s="9">
        <v>0</v>
      </c>
      <c r="O47" s="8">
        <v>35712</v>
      </c>
      <c r="P47" s="12">
        <v>62396</v>
      </c>
      <c r="S47" s="1">
        <f t="shared" si="6"/>
        <v>35712</v>
      </c>
      <c r="T47" s="1">
        <f t="shared" si="7"/>
        <v>62396</v>
      </c>
      <c r="U47" s="1">
        <f t="shared" si="8"/>
        <v>0</v>
      </c>
      <c r="V47" s="1">
        <f t="shared" si="9"/>
        <v>0</v>
      </c>
    </row>
    <row r="48" spans="1:22" x14ac:dyDescent="0.2">
      <c r="A48" s="15">
        <v>44</v>
      </c>
      <c r="B48" s="16" t="s">
        <v>76</v>
      </c>
      <c r="C48" s="8">
        <v>169272</v>
      </c>
      <c r="D48" s="9">
        <v>113204</v>
      </c>
      <c r="E48" s="8">
        <v>5068</v>
      </c>
      <c r="F48" s="9">
        <v>1827</v>
      </c>
      <c r="G48" s="8">
        <v>20</v>
      </c>
      <c r="H48" s="9">
        <v>0</v>
      </c>
      <c r="I48" s="8">
        <v>233</v>
      </c>
      <c r="J48" s="9">
        <v>0</v>
      </c>
      <c r="K48" s="8">
        <v>11</v>
      </c>
      <c r="L48" s="9">
        <v>426</v>
      </c>
      <c r="M48" s="8">
        <v>0</v>
      </c>
      <c r="N48" s="9">
        <v>0</v>
      </c>
      <c r="O48" s="8">
        <v>174604</v>
      </c>
      <c r="P48" s="12">
        <v>115457</v>
      </c>
      <c r="S48" s="1">
        <f t="shared" si="6"/>
        <v>174604</v>
      </c>
      <c r="T48" s="1">
        <f t="shared" si="7"/>
        <v>115457</v>
      </c>
      <c r="U48" s="1">
        <f t="shared" si="8"/>
        <v>0</v>
      </c>
      <c r="V48" s="1">
        <f t="shared" si="9"/>
        <v>0</v>
      </c>
    </row>
    <row r="49" spans="1:22" x14ac:dyDescent="0.2">
      <c r="A49" s="15">
        <v>45</v>
      </c>
      <c r="B49" s="16" t="s">
        <v>764</v>
      </c>
      <c r="C49" s="8">
        <v>15306</v>
      </c>
      <c r="D49" s="9">
        <v>220</v>
      </c>
      <c r="E49" s="8">
        <v>18478</v>
      </c>
      <c r="F49" s="9">
        <v>3013</v>
      </c>
      <c r="G49" s="8">
        <v>1701</v>
      </c>
      <c r="H49" s="9">
        <v>1624</v>
      </c>
      <c r="I49" s="8">
        <v>0</v>
      </c>
      <c r="J49" s="9">
        <v>0</v>
      </c>
      <c r="K49" s="8">
        <v>8</v>
      </c>
      <c r="L49" s="9">
        <v>723</v>
      </c>
      <c r="M49" s="8">
        <v>0</v>
      </c>
      <c r="N49" s="9">
        <v>0</v>
      </c>
      <c r="O49" s="8">
        <v>35493</v>
      </c>
      <c r="P49" s="12">
        <v>5580</v>
      </c>
      <c r="S49" s="1">
        <f t="shared" si="6"/>
        <v>35493</v>
      </c>
      <c r="T49" s="1">
        <f t="shared" si="7"/>
        <v>5580</v>
      </c>
      <c r="U49" s="1">
        <f t="shared" si="8"/>
        <v>0</v>
      </c>
      <c r="V49" s="1">
        <f t="shared" si="9"/>
        <v>0</v>
      </c>
    </row>
    <row r="50" spans="1:22" x14ac:dyDescent="0.2">
      <c r="A50" s="15">
        <v>46</v>
      </c>
      <c r="B50" s="16" t="s">
        <v>77</v>
      </c>
      <c r="C50" s="8">
        <v>192947</v>
      </c>
      <c r="D50" s="9">
        <v>356437</v>
      </c>
      <c r="E50" s="8">
        <v>1122</v>
      </c>
      <c r="F50" s="9">
        <v>1406</v>
      </c>
      <c r="G50" s="8">
        <v>466</v>
      </c>
      <c r="H50" s="9">
        <v>685</v>
      </c>
      <c r="I50" s="8">
        <v>0</v>
      </c>
      <c r="J50" s="9">
        <v>0</v>
      </c>
      <c r="K50" s="8">
        <v>0</v>
      </c>
      <c r="L50" s="9">
        <v>803</v>
      </c>
      <c r="M50" s="8">
        <v>0</v>
      </c>
      <c r="N50" s="9">
        <v>0</v>
      </c>
      <c r="O50" s="8">
        <v>194535</v>
      </c>
      <c r="P50" s="12">
        <v>359331</v>
      </c>
      <c r="S50" s="1">
        <f t="shared" si="6"/>
        <v>194535</v>
      </c>
      <c r="T50" s="1">
        <f t="shared" si="7"/>
        <v>359331</v>
      </c>
      <c r="U50" s="1">
        <f t="shared" si="8"/>
        <v>0</v>
      </c>
      <c r="V50" s="1">
        <f t="shared" si="9"/>
        <v>0</v>
      </c>
    </row>
    <row r="51" spans="1:22" x14ac:dyDescent="0.2">
      <c r="A51" s="15">
        <v>47</v>
      </c>
      <c r="B51" s="16" t="s">
        <v>78</v>
      </c>
      <c r="C51" s="8">
        <v>265923</v>
      </c>
      <c r="D51" s="9">
        <v>468336</v>
      </c>
      <c r="E51" s="8">
        <v>20772</v>
      </c>
      <c r="F51" s="9">
        <v>22346</v>
      </c>
      <c r="G51" s="8">
        <v>0</v>
      </c>
      <c r="H51" s="9">
        <v>0</v>
      </c>
      <c r="I51" s="8">
        <v>59826</v>
      </c>
      <c r="J51" s="9">
        <v>51786</v>
      </c>
      <c r="K51" s="8">
        <v>0</v>
      </c>
      <c r="L51" s="9">
        <v>1521</v>
      </c>
      <c r="M51" s="8">
        <v>0</v>
      </c>
      <c r="N51" s="9">
        <v>0</v>
      </c>
      <c r="O51" s="8">
        <v>346521</v>
      </c>
      <c r="P51" s="12">
        <v>543989</v>
      </c>
      <c r="S51" s="1">
        <f t="shared" si="6"/>
        <v>346521</v>
      </c>
      <c r="T51" s="1">
        <f t="shared" si="7"/>
        <v>543989</v>
      </c>
      <c r="U51" s="1">
        <f t="shared" si="8"/>
        <v>0</v>
      </c>
      <c r="V51" s="1">
        <f t="shared" si="9"/>
        <v>0</v>
      </c>
    </row>
    <row r="52" spans="1:22" x14ac:dyDescent="0.2">
      <c r="A52" s="15">
        <v>48</v>
      </c>
      <c r="B52" s="16" t="s">
        <v>79</v>
      </c>
      <c r="C52" s="8">
        <v>80</v>
      </c>
      <c r="D52" s="9">
        <v>54</v>
      </c>
      <c r="E52" s="8">
        <v>1723</v>
      </c>
      <c r="F52" s="9">
        <v>2597</v>
      </c>
      <c r="G52" s="8">
        <v>150</v>
      </c>
      <c r="H52" s="9">
        <v>136</v>
      </c>
      <c r="I52" s="8">
        <v>36</v>
      </c>
      <c r="J52" s="9">
        <v>3034</v>
      </c>
      <c r="K52" s="8">
        <v>29</v>
      </c>
      <c r="L52" s="9">
        <v>359</v>
      </c>
      <c r="M52" s="8">
        <v>0</v>
      </c>
      <c r="N52" s="9">
        <v>0</v>
      </c>
      <c r="O52" s="8">
        <v>2018</v>
      </c>
      <c r="P52" s="12">
        <v>6180</v>
      </c>
      <c r="S52" s="1">
        <f t="shared" si="6"/>
        <v>2018</v>
      </c>
      <c r="T52" s="1">
        <f t="shared" si="7"/>
        <v>6180</v>
      </c>
      <c r="U52" s="1">
        <f t="shared" si="8"/>
        <v>0</v>
      </c>
      <c r="V52" s="1">
        <f t="shared" si="9"/>
        <v>0</v>
      </c>
    </row>
    <row r="53" spans="1:22" x14ac:dyDescent="0.2">
      <c r="A53" s="15">
        <v>49</v>
      </c>
      <c r="B53" s="16" t="s">
        <v>80</v>
      </c>
      <c r="C53" s="8">
        <v>62802</v>
      </c>
      <c r="D53" s="9">
        <v>35089</v>
      </c>
      <c r="E53" s="8">
        <v>690</v>
      </c>
      <c r="F53" s="9">
        <v>92</v>
      </c>
      <c r="G53" s="8">
        <v>349</v>
      </c>
      <c r="H53" s="9">
        <v>572</v>
      </c>
      <c r="I53" s="8">
        <v>0</v>
      </c>
      <c r="J53" s="9">
        <v>0</v>
      </c>
      <c r="K53" s="8">
        <v>0</v>
      </c>
      <c r="L53" s="9">
        <v>0</v>
      </c>
      <c r="M53" s="8">
        <v>0</v>
      </c>
      <c r="N53" s="9">
        <v>0</v>
      </c>
      <c r="O53" s="8">
        <v>63841</v>
      </c>
      <c r="P53" s="12">
        <v>35753</v>
      </c>
      <c r="S53" s="1">
        <f t="shared" si="6"/>
        <v>63841</v>
      </c>
      <c r="T53" s="1">
        <f t="shared" si="7"/>
        <v>35753</v>
      </c>
      <c r="U53" s="1">
        <f t="shared" si="8"/>
        <v>0</v>
      </c>
      <c r="V53" s="1">
        <f t="shared" si="9"/>
        <v>0</v>
      </c>
    </row>
    <row r="54" spans="1:22" x14ac:dyDescent="0.2">
      <c r="A54" s="15">
        <v>50</v>
      </c>
      <c r="B54" s="16" t="s">
        <v>81</v>
      </c>
      <c r="C54" s="8">
        <v>0</v>
      </c>
      <c r="D54" s="9">
        <v>0</v>
      </c>
      <c r="E54" s="8">
        <v>1914</v>
      </c>
      <c r="F54" s="9">
        <v>2805</v>
      </c>
      <c r="G54" s="8">
        <v>480</v>
      </c>
      <c r="H54" s="9">
        <v>1183</v>
      </c>
      <c r="I54" s="8">
        <v>529</v>
      </c>
      <c r="J54" s="9">
        <v>37</v>
      </c>
      <c r="K54" s="8">
        <v>1142</v>
      </c>
      <c r="L54" s="9">
        <v>4801</v>
      </c>
      <c r="M54" s="8">
        <v>0</v>
      </c>
      <c r="N54" s="9">
        <v>0</v>
      </c>
      <c r="O54" s="8">
        <v>4065</v>
      </c>
      <c r="P54" s="12">
        <v>8826</v>
      </c>
      <c r="S54" s="1">
        <f t="shared" si="6"/>
        <v>4065</v>
      </c>
      <c r="T54" s="1">
        <f t="shared" si="7"/>
        <v>8826</v>
      </c>
      <c r="U54" s="1">
        <f t="shared" si="8"/>
        <v>0</v>
      </c>
      <c r="V54" s="1">
        <f t="shared" si="9"/>
        <v>0</v>
      </c>
    </row>
    <row r="55" spans="1:22" x14ac:dyDescent="0.2">
      <c r="A55" s="15">
        <v>51</v>
      </c>
      <c r="B55" s="16" t="s">
        <v>82</v>
      </c>
      <c r="C55" s="8">
        <v>3729393</v>
      </c>
      <c r="D55" s="9">
        <v>4232394</v>
      </c>
      <c r="E55" s="8">
        <v>398680</v>
      </c>
      <c r="F55" s="9">
        <v>436126</v>
      </c>
      <c r="G55" s="8">
        <v>0</v>
      </c>
      <c r="H55" s="9">
        <v>0</v>
      </c>
      <c r="I55" s="8">
        <v>0</v>
      </c>
      <c r="J55" s="9">
        <v>386</v>
      </c>
      <c r="K55" s="8">
        <v>166142</v>
      </c>
      <c r="L55" s="9">
        <v>166142</v>
      </c>
      <c r="M55" s="8">
        <v>43429</v>
      </c>
      <c r="N55" s="9">
        <v>118057</v>
      </c>
      <c r="O55" s="8">
        <v>4337644</v>
      </c>
      <c r="P55" s="12">
        <v>4953105</v>
      </c>
      <c r="S55" s="1">
        <f t="shared" si="6"/>
        <v>4337644</v>
      </c>
      <c r="T55" s="1">
        <f t="shared" si="7"/>
        <v>4953105</v>
      </c>
      <c r="U55" s="1">
        <f t="shared" si="8"/>
        <v>0</v>
      </c>
      <c r="V55" s="1">
        <f t="shared" si="9"/>
        <v>0</v>
      </c>
    </row>
    <row r="56" spans="1:22" x14ac:dyDescent="0.2">
      <c r="A56" s="15">
        <v>52</v>
      </c>
      <c r="B56" s="16" t="s">
        <v>83</v>
      </c>
      <c r="C56" s="8">
        <v>101785</v>
      </c>
      <c r="D56" s="9">
        <v>77924</v>
      </c>
      <c r="E56" s="8">
        <v>6599</v>
      </c>
      <c r="F56" s="9">
        <v>2292</v>
      </c>
      <c r="G56" s="8">
        <v>0</v>
      </c>
      <c r="H56" s="9">
        <v>0</v>
      </c>
      <c r="I56" s="8">
        <v>0</v>
      </c>
      <c r="J56" s="9">
        <v>583</v>
      </c>
      <c r="K56" s="8">
        <v>0</v>
      </c>
      <c r="L56" s="9">
        <v>0</v>
      </c>
      <c r="M56" s="8">
        <v>0</v>
      </c>
      <c r="N56" s="9">
        <v>0</v>
      </c>
      <c r="O56" s="8">
        <v>108384</v>
      </c>
      <c r="P56" s="12">
        <v>80799</v>
      </c>
      <c r="S56" s="1">
        <f t="shared" si="6"/>
        <v>108384</v>
      </c>
      <c r="T56" s="1">
        <f t="shared" si="7"/>
        <v>80799</v>
      </c>
      <c r="U56" s="1">
        <f t="shared" si="8"/>
        <v>0</v>
      </c>
      <c r="V56" s="1">
        <f t="shared" si="9"/>
        <v>0</v>
      </c>
    </row>
    <row r="57" spans="1:22" x14ac:dyDescent="0.2">
      <c r="A57" s="15">
        <v>53</v>
      </c>
      <c r="B57" s="16" t="s">
        <v>84</v>
      </c>
      <c r="C57" s="8">
        <v>28003</v>
      </c>
      <c r="D57" s="9">
        <v>56548</v>
      </c>
      <c r="E57" s="8">
        <v>3975</v>
      </c>
      <c r="F57" s="9">
        <v>7139</v>
      </c>
      <c r="G57" s="8">
        <v>2120</v>
      </c>
      <c r="H57" s="9">
        <v>3888</v>
      </c>
      <c r="I57" s="8">
        <v>9016</v>
      </c>
      <c r="J57" s="9">
        <v>12812</v>
      </c>
      <c r="K57" s="8">
        <v>0</v>
      </c>
      <c r="L57" s="9">
        <v>0</v>
      </c>
      <c r="M57" s="8">
        <v>655</v>
      </c>
      <c r="N57" s="9">
        <v>245</v>
      </c>
      <c r="O57" s="8">
        <v>43769</v>
      </c>
      <c r="P57" s="12">
        <v>80632</v>
      </c>
      <c r="S57" s="1">
        <f t="shared" si="6"/>
        <v>43769</v>
      </c>
      <c r="T57" s="1">
        <f t="shared" si="7"/>
        <v>80632</v>
      </c>
      <c r="U57" s="1">
        <f t="shared" si="8"/>
        <v>0</v>
      </c>
      <c r="V57" s="1">
        <f t="shared" si="9"/>
        <v>0</v>
      </c>
    </row>
    <row r="58" spans="1:22" x14ac:dyDescent="0.2">
      <c r="A58" s="15">
        <v>54</v>
      </c>
      <c r="B58" s="16" t="s">
        <v>85</v>
      </c>
      <c r="C58" s="8">
        <v>22397</v>
      </c>
      <c r="D58" s="9">
        <v>21322</v>
      </c>
      <c r="E58" s="8">
        <v>401</v>
      </c>
      <c r="F58" s="9">
        <v>1168</v>
      </c>
      <c r="G58" s="8">
        <v>2693</v>
      </c>
      <c r="H58" s="9">
        <v>0</v>
      </c>
      <c r="I58" s="8">
        <v>101</v>
      </c>
      <c r="J58" s="9">
        <v>26</v>
      </c>
      <c r="K58" s="8">
        <v>349</v>
      </c>
      <c r="L58" s="9">
        <v>1033</v>
      </c>
      <c r="M58" s="8">
        <v>0</v>
      </c>
      <c r="N58" s="9">
        <v>0</v>
      </c>
      <c r="O58" s="8">
        <v>25941</v>
      </c>
      <c r="P58" s="12">
        <v>23549</v>
      </c>
      <c r="S58" s="1">
        <f t="shared" si="6"/>
        <v>25941</v>
      </c>
      <c r="T58" s="1">
        <f t="shared" si="7"/>
        <v>23549</v>
      </c>
      <c r="U58" s="1">
        <f t="shared" si="8"/>
        <v>0</v>
      </c>
      <c r="V58" s="1">
        <f t="shared" si="9"/>
        <v>0</v>
      </c>
    </row>
    <row r="59" spans="1:22" x14ac:dyDescent="0.2">
      <c r="A59" s="15">
        <v>55</v>
      </c>
      <c r="B59" s="16" t="s">
        <v>86</v>
      </c>
      <c r="C59" s="8">
        <v>27210</v>
      </c>
      <c r="D59" s="9">
        <v>43485</v>
      </c>
      <c r="E59" s="8">
        <v>0</v>
      </c>
      <c r="F59" s="9">
        <v>982</v>
      </c>
      <c r="G59" s="8">
        <v>0</v>
      </c>
      <c r="H59" s="9">
        <v>3294</v>
      </c>
      <c r="I59" s="8">
        <v>3557</v>
      </c>
      <c r="J59" s="9">
        <v>9647</v>
      </c>
      <c r="K59" s="8">
        <v>0</v>
      </c>
      <c r="L59" s="9">
        <v>0</v>
      </c>
      <c r="M59" s="8">
        <v>0</v>
      </c>
      <c r="N59" s="9">
        <v>0</v>
      </c>
      <c r="O59" s="8">
        <v>30767</v>
      </c>
      <c r="P59" s="12">
        <v>57408</v>
      </c>
      <c r="S59" s="1">
        <f t="shared" si="6"/>
        <v>30767</v>
      </c>
      <c r="T59" s="1">
        <f t="shared" si="7"/>
        <v>57408</v>
      </c>
      <c r="U59" s="1">
        <f t="shared" si="8"/>
        <v>0</v>
      </c>
      <c r="V59" s="1">
        <f t="shared" si="9"/>
        <v>0</v>
      </c>
    </row>
    <row r="60" spans="1:22" x14ac:dyDescent="0.2">
      <c r="A60" s="15">
        <v>56</v>
      </c>
      <c r="B60" s="16" t="s">
        <v>87</v>
      </c>
      <c r="C60" s="8">
        <v>31730</v>
      </c>
      <c r="D60" s="9">
        <v>27559</v>
      </c>
      <c r="E60" s="8">
        <v>3696</v>
      </c>
      <c r="F60" s="9">
        <v>2643</v>
      </c>
      <c r="G60" s="8">
        <v>5462</v>
      </c>
      <c r="H60" s="9">
        <v>1560</v>
      </c>
      <c r="I60" s="8">
        <v>6404</v>
      </c>
      <c r="J60" s="9">
        <v>4836</v>
      </c>
      <c r="K60" s="8">
        <v>11</v>
      </c>
      <c r="L60" s="9">
        <v>282</v>
      </c>
      <c r="M60" s="8">
        <v>134</v>
      </c>
      <c r="N60" s="9">
        <v>0</v>
      </c>
      <c r="O60" s="8">
        <v>47437</v>
      </c>
      <c r="P60" s="12">
        <v>36880</v>
      </c>
      <c r="S60" s="1">
        <f t="shared" si="6"/>
        <v>47437</v>
      </c>
      <c r="T60" s="1">
        <f t="shared" si="7"/>
        <v>36880</v>
      </c>
      <c r="U60" s="1">
        <f t="shared" si="8"/>
        <v>0</v>
      </c>
      <c r="V60" s="1">
        <f t="shared" si="9"/>
        <v>0</v>
      </c>
    </row>
    <row r="61" spans="1:22" x14ac:dyDescent="0.2">
      <c r="A61" s="15">
        <v>57</v>
      </c>
      <c r="B61" s="16" t="s">
        <v>88</v>
      </c>
      <c r="C61" s="8">
        <v>321485</v>
      </c>
      <c r="D61" s="9">
        <v>193940</v>
      </c>
      <c r="E61" s="8">
        <v>2078</v>
      </c>
      <c r="F61" s="9">
        <v>9606</v>
      </c>
      <c r="G61" s="8">
        <v>6014</v>
      </c>
      <c r="H61" s="9">
        <v>2403</v>
      </c>
      <c r="I61" s="8">
        <v>0</v>
      </c>
      <c r="J61" s="9">
        <v>0</v>
      </c>
      <c r="K61" s="8">
        <v>238</v>
      </c>
      <c r="L61" s="9">
        <v>4553</v>
      </c>
      <c r="M61" s="8">
        <v>3101</v>
      </c>
      <c r="N61" s="9">
        <v>1681</v>
      </c>
      <c r="O61" s="8">
        <v>332916</v>
      </c>
      <c r="P61" s="12">
        <v>212183</v>
      </c>
      <c r="S61" s="1">
        <f t="shared" si="6"/>
        <v>332916</v>
      </c>
      <c r="T61" s="1">
        <f t="shared" si="7"/>
        <v>212183</v>
      </c>
      <c r="U61" s="1">
        <f t="shared" si="8"/>
        <v>0</v>
      </c>
      <c r="V61" s="1">
        <f t="shared" si="9"/>
        <v>0</v>
      </c>
    </row>
    <row r="62" spans="1:22" x14ac:dyDescent="0.2">
      <c r="A62" s="15">
        <v>58</v>
      </c>
      <c r="B62" s="16" t="s">
        <v>89</v>
      </c>
      <c r="C62" s="8">
        <v>232424</v>
      </c>
      <c r="D62" s="9">
        <v>216322</v>
      </c>
      <c r="E62" s="8">
        <v>6528</v>
      </c>
      <c r="F62" s="9">
        <v>12755</v>
      </c>
      <c r="G62" s="8">
        <v>0</v>
      </c>
      <c r="H62" s="9">
        <v>0</v>
      </c>
      <c r="I62" s="8">
        <v>0</v>
      </c>
      <c r="J62" s="9">
        <v>0</v>
      </c>
      <c r="K62" s="8">
        <v>227</v>
      </c>
      <c r="L62" s="9">
        <v>2480</v>
      </c>
      <c r="M62" s="8">
        <v>0</v>
      </c>
      <c r="N62" s="9">
        <v>21819</v>
      </c>
      <c r="O62" s="8">
        <v>239179</v>
      </c>
      <c r="P62" s="12">
        <v>253376</v>
      </c>
      <c r="S62" s="1">
        <f t="shared" si="6"/>
        <v>239179</v>
      </c>
      <c r="T62" s="1">
        <f t="shared" si="7"/>
        <v>253376</v>
      </c>
      <c r="U62" s="1">
        <f t="shared" si="8"/>
        <v>0</v>
      </c>
      <c r="V62" s="1">
        <f t="shared" si="9"/>
        <v>0</v>
      </c>
    </row>
    <row r="63" spans="1:22" x14ac:dyDescent="0.2">
      <c r="A63" s="15">
        <v>59</v>
      </c>
      <c r="B63" s="16" t="s">
        <v>90</v>
      </c>
      <c r="C63" s="8">
        <v>153602</v>
      </c>
      <c r="D63" s="9">
        <v>0</v>
      </c>
      <c r="E63" s="8">
        <v>13722</v>
      </c>
      <c r="F63" s="9">
        <v>0</v>
      </c>
      <c r="G63" s="8">
        <v>1199</v>
      </c>
      <c r="H63" s="9">
        <v>0</v>
      </c>
      <c r="I63" s="8">
        <v>2718</v>
      </c>
      <c r="J63" s="9">
        <v>0</v>
      </c>
      <c r="K63" s="8">
        <v>44</v>
      </c>
      <c r="L63" s="9">
        <v>0</v>
      </c>
      <c r="M63" s="8">
        <v>0</v>
      </c>
      <c r="N63" s="9">
        <v>0</v>
      </c>
      <c r="O63" s="8">
        <v>171285</v>
      </c>
      <c r="P63" s="12">
        <v>0</v>
      </c>
      <c r="S63" s="1">
        <f t="shared" si="6"/>
        <v>171285</v>
      </c>
      <c r="T63" s="1">
        <f t="shared" si="7"/>
        <v>0</v>
      </c>
      <c r="U63" s="1">
        <f t="shared" si="8"/>
        <v>0</v>
      </c>
      <c r="V63" s="1">
        <f t="shared" si="9"/>
        <v>0</v>
      </c>
    </row>
    <row r="64" spans="1:22" x14ac:dyDescent="0.2">
      <c r="A64" s="15">
        <v>60</v>
      </c>
      <c r="B64" s="16" t="s">
        <v>91</v>
      </c>
      <c r="C64" s="8">
        <v>10194</v>
      </c>
      <c r="D64" s="9">
        <v>9835</v>
      </c>
      <c r="E64" s="8">
        <v>263</v>
      </c>
      <c r="F64" s="9">
        <v>351</v>
      </c>
      <c r="G64" s="8">
        <v>14</v>
      </c>
      <c r="H64" s="9">
        <v>442</v>
      </c>
      <c r="I64" s="8">
        <v>244</v>
      </c>
      <c r="J64" s="9">
        <v>0</v>
      </c>
      <c r="K64" s="8">
        <v>6</v>
      </c>
      <c r="L64" s="9">
        <v>16</v>
      </c>
      <c r="M64" s="8">
        <v>1156</v>
      </c>
      <c r="N64" s="9">
        <v>9497</v>
      </c>
      <c r="O64" s="8">
        <v>11877</v>
      </c>
      <c r="P64" s="12">
        <v>20141</v>
      </c>
      <c r="S64" s="1">
        <f t="shared" si="6"/>
        <v>11877</v>
      </c>
      <c r="T64" s="1">
        <f t="shared" si="7"/>
        <v>20141</v>
      </c>
      <c r="U64" s="1">
        <f t="shared" si="8"/>
        <v>0</v>
      </c>
      <c r="V64" s="1">
        <f t="shared" si="9"/>
        <v>0</v>
      </c>
    </row>
    <row r="65" spans="1:22" x14ac:dyDescent="0.2">
      <c r="A65" s="15">
        <v>61</v>
      </c>
      <c r="B65" s="16" t="s">
        <v>92</v>
      </c>
      <c r="C65" s="8">
        <v>32070</v>
      </c>
      <c r="D65" s="9">
        <v>25571</v>
      </c>
      <c r="E65" s="8">
        <v>3256</v>
      </c>
      <c r="F65" s="9">
        <v>2964</v>
      </c>
      <c r="G65" s="8">
        <v>1317</v>
      </c>
      <c r="H65" s="9">
        <v>2504</v>
      </c>
      <c r="I65" s="8">
        <v>80</v>
      </c>
      <c r="J65" s="9">
        <v>196</v>
      </c>
      <c r="K65" s="8">
        <v>11</v>
      </c>
      <c r="L65" s="9">
        <v>0</v>
      </c>
      <c r="M65" s="8">
        <v>0</v>
      </c>
      <c r="N65" s="9">
        <v>0</v>
      </c>
      <c r="O65" s="8">
        <v>36734</v>
      </c>
      <c r="P65" s="12">
        <v>31235</v>
      </c>
      <c r="S65" s="1">
        <f t="shared" si="6"/>
        <v>36734</v>
      </c>
      <c r="T65" s="1">
        <f t="shared" si="7"/>
        <v>31235</v>
      </c>
      <c r="U65" s="1">
        <f t="shared" si="8"/>
        <v>0</v>
      </c>
      <c r="V65" s="1">
        <f t="shared" si="9"/>
        <v>0</v>
      </c>
    </row>
    <row r="66" spans="1:22" x14ac:dyDescent="0.2">
      <c r="A66" s="15">
        <v>62</v>
      </c>
      <c r="B66" s="16" t="s">
        <v>93</v>
      </c>
      <c r="C66" s="8">
        <v>79617</v>
      </c>
      <c r="D66" s="9">
        <v>42450</v>
      </c>
      <c r="E66" s="8">
        <v>9985</v>
      </c>
      <c r="F66" s="9">
        <v>10548</v>
      </c>
      <c r="G66" s="8">
        <v>290</v>
      </c>
      <c r="H66" s="9">
        <v>5357</v>
      </c>
      <c r="I66" s="8">
        <v>2365</v>
      </c>
      <c r="J66" s="9">
        <v>2390</v>
      </c>
      <c r="K66" s="8">
        <v>397</v>
      </c>
      <c r="L66" s="9">
        <v>850</v>
      </c>
      <c r="M66" s="8">
        <v>14</v>
      </c>
      <c r="N66" s="9">
        <v>0</v>
      </c>
      <c r="O66" s="8">
        <v>92668</v>
      </c>
      <c r="P66" s="12">
        <v>61595</v>
      </c>
      <c r="S66" s="1">
        <f t="shared" si="6"/>
        <v>92668</v>
      </c>
      <c r="T66" s="1">
        <f t="shared" si="7"/>
        <v>61595</v>
      </c>
      <c r="U66" s="1">
        <f t="shared" si="8"/>
        <v>0</v>
      </c>
      <c r="V66" s="1">
        <f t="shared" si="9"/>
        <v>0</v>
      </c>
    </row>
    <row r="67" spans="1:22" x14ac:dyDescent="0.2">
      <c r="A67" s="15">
        <v>63</v>
      </c>
      <c r="B67" s="16" t="s">
        <v>94</v>
      </c>
      <c r="C67" s="8">
        <v>42017</v>
      </c>
      <c r="D67" s="9">
        <v>57398</v>
      </c>
      <c r="E67" s="8">
        <v>1768</v>
      </c>
      <c r="F67" s="9">
        <v>890</v>
      </c>
      <c r="G67" s="8">
        <v>11273</v>
      </c>
      <c r="H67" s="9">
        <v>9750</v>
      </c>
      <c r="I67" s="8">
        <v>9541</v>
      </c>
      <c r="J67" s="9">
        <v>0</v>
      </c>
      <c r="K67" s="8">
        <v>549</v>
      </c>
      <c r="L67" s="9">
        <v>69</v>
      </c>
      <c r="M67" s="8">
        <v>0</v>
      </c>
      <c r="N67" s="9">
        <v>0</v>
      </c>
      <c r="O67" s="8">
        <v>65148</v>
      </c>
      <c r="P67" s="12">
        <v>68107</v>
      </c>
      <c r="S67" s="1">
        <f t="shared" si="6"/>
        <v>65148</v>
      </c>
      <c r="T67" s="1">
        <f t="shared" si="7"/>
        <v>68107</v>
      </c>
      <c r="U67" s="1">
        <f t="shared" si="8"/>
        <v>0</v>
      </c>
      <c r="V67" s="1">
        <f t="shared" si="9"/>
        <v>0</v>
      </c>
    </row>
    <row r="68" spans="1:22" x14ac:dyDescent="0.2">
      <c r="A68" s="15">
        <v>64</v>
      </c>
      <c r="B68" s="16" t="s">
        <v>95</v>
      </c>
      <c r="C68" s="8">
        <v>63767</v>
      </c>
      <c r="D68" s="9">
        <v>49352</v>
      </c>
      <c r="E68" s="8">
        <v>945</v>
      </c>
      <c r="F68" s="9">
        <v>1287</v>
      </c>
      <c r="G68" s="8">
        <v>268</v>
      </c>
      <c r="H68" s="9">
        <v>2462</v>
      </c>
      <c r="I68" s="8">
        <v>0</v>
      </c>
      <c r="J68" s="9">
        <v>665</v>
      </c>
      <c r="K68" s="8">
        <v>0</v>
      </c>
      <c r="L68" s="9">
        <v>0</v>
      </c>
      <c r="M68" s="8">
        <v>0</v>
      </c>
      <c r="N68" s="9">
        <v>0</v>
      </c>
      <c r="O68" s="8">
        <v>64980</v>
      </c>
      <c r="P68" s="12">
        <v>53766</v>
      </c>
      <c r="S68" s="1">
        <f t="shared" si="6"/>
        <v>64980</v>
      </c>
      <c r="T68" s="1">
        <f t="shared" si="7"/>
        <v>53766</v>
      </c>
      <c r="U68" s="1">
        <f t="shared" si="8"/>
        <v>0</v>
      </c>
      <c r="V68" s="1">
        <f t="shared" si="9"/>
        <v>0</v>
      </c>
    </row>
    <row r="69" spans="1:22" x14ac:dyDescent="0.2">
      <c r="A69" s="15">
        <v>65</v>
      </c>
      <c r="B69" s="16" t="s">
        <v>96</v>
      </c>
      <c r="C69" s="8">
        <v>5856126</v>
      </c>
      <c r="D69" s="9">
        <v>4891177</v>
      </c>
      <c r="E69" s="8">
        <v>308066</v>
      </c>
      <c r="F69" s="9">
        <v>216934</v>
      </c>
      <c r="G69" s="8">
        <v>40787</v>
      </c>
      <c r="H69" s="9">
        <v>125239</v>
      </c>
      <c r="I69" s="8">
        <v>91046</v>
      </c>
      <c r="J69" s="9">
        <v>0</v>
      </c>
      <c r="K69" s="8">
        <v>113089</v>
      </c>
      <c r="L69" s="9">
        <v>571864</v>
      </c>
      <c r="M69" s="8">
        <v>0</v>
      </c>
      <c r="N69" s="9">
        <v>0</v>
      </c>
      <c r="O69" s="8">
        <v>6409114</v>
      </c>
      <c r="P69" s="12">
        <v>5805214</v>
      </c>
      <c r="S69" s="1">
        <f t="shared" si="6"/>
        <v>6409114</v>
      </c>
      <c r="T69" s="1">
        <f t="shared" si="7"/>
        <v>5805214</v>
      </c>
      <c r="U69" s="1">
        <f t="shared" si="8"/>
        <v>0</v>
      </c>
      <c r="V69" s="1">
        <f t="shared" si="9"/>
        <v>0</v>
      </c>
    </row>
    <row r="70" spans="1:22" x14ac:dyDescent="0.2">
      <c r="A70" s="15">
        <v>66</v>
      </c>
      <c r="B70" s="16" t="s">
        <v>97</v>
      </c>
      <c r="C70" s="8">
        <v>13812</v>
      </c>
      <c r="D70" s="9">
        <v>0</v>
      </c>
      <c r="E70" s="8">
        <v>583</v>
      </c>
      <c r="F70" s="9">
        <v>0</v>
      </c>
      <c r="G70" s="8">
        <v>1089</v>
      </c>
      <c r="H70" s="9">
        <v>0</v>
      </c>
      <c r="I70" s="8">
        <v>0</v>
      </c>
      <c r="J70" s="9">
        <v>0</v>
      </c>
      <c r="K70" s="8">
        <v>150</v>
      </c>
      <c r="L70" s="9">
        <v>0</v>
      </c>
      <c r="M70" s="8">
        <v>16609</v>
      </c>
      <c r="N70" s="9">
        <v>0</v>
      </c>
      <c r="O70" s="8">
        <v>32243</v>
      </c>
      <c r="P70" s="12">
        <v>0</v>
      </c>
      <c r="S70" s="1">
        <f t="shared" si="6"/>
        <v>32243</v>
      </c>
      <c r="T70" s="1">
        <f t="shared" si="7"/>
        <v>0</v>
      </c>
      <c r="U70" s="1">
        <f t="shared" si="8"/>
        <v>0</v>
      </c>
      <c r="V70" s="1">
        <f t="shared" si="9"/>
        <v>0</v>
      </c>
    </row>
    <row r="71" spans="1:22" x14ac:dyDescent="0.2">
      <c r="A71" s="15">
        <v>67</v>
      </c>
      <c r="B71" s="16" t="s">
        <v>98</v>
      </c>
      <c r="C71" s="8">
        <v>68115</v>
      </c>
      <c r="D71" s="9">
        <v>173911</v>
      </c>
      <c r="E71" s="8">
        <v>2200</v>
      </c>
      <c r="F71" s="9">
        <v>804</v>
      </c>
      <c r="G71" s="8">
        <v>1206</v>
      </c>
      <c r="H71" s="9">
        <v>27</v>
      </c>
      <c r="I71" s="8">
        <v>0</v>
      </c>
      <c r="J71" s="9">
        <v>6666</v>
      </c>
      <c r="K71" s="8">
        <v>0</v>
      </c>
      <c r="L71" s="9">
        <v>0</v>
      </c>
      <c r="M71" s="8">
        <v>325</v>
      </c>
      <c r="N71" s="9">
        <v>0</v>
      </c>
      <c r="O71" s="8">
        <v>71846</v>
      </c>
      <c r="P71" s="12">
        <v>181408</v>
      </c>
      <c r="S71" s="1">
        <f t="shared" si="6"/>
        <v>71846</v>
      </c>
      <c r="T71" s="1">
        <f t="shared" si="7"/>
        <v>181408</v>
      </c>
      <c r="U71" s="1">
        <f t="shared" si="8"/>
        <v>0</v>
      </c>
      <c r="V71" s="1">
        <f t="shared" si="9"/>
        <v>0</v>
      </c>
    </row>
    <row r="72" spans="1:22" x14ac:dyDescent="0.2">
      <c r="A72" s="15">
        <v>68</v>
      </c>
      <c r="B72" s="16" t="s">
        <v>99</v>
      </c>
      <c r="C72" s="8">
        <v>0</v>
      </c>
      <c r="D72" s="9">
        <v>0</v>
      </c>
      <c r="E72" s="8">
        <v>820</v>
      </c>
      <c r="F72" s="9">
        <v>712</v>
      </c>
      <c r="G72" s="8">
        <v>2741</v>
      </c>
      <c r="H72" s="9">
        <v>799</v>
      </c>
      <c r="I72" s="8">
        <v>2370</v>
      </c>
      <c r="J72" s="9">
        <v>1167</v>
      </c>
      <c r="K72" s="8">
        <v>26</v>
      </c>
      <c r="L72" s="9">
        <v>1604</v>
      </c>
      <c r="M72" s="8">
        <v>0</v>
      </c>
      <c r="N72" s="9">
        <v>0</v>
      </c>
      <c r="O72" s="8">
        <v>5957</v>
      </c>
      <c r="P72" s="12">
        <v>4282</v>
      </c>
      <c r="S72" s="1">
        <f t="shared" si="6"/>
        <v>5957</v>
      </c>
      <c r="T72" s="1">
        <f t="shared" si="7"/>
        <v>4282</v>
      </c>
      <c r="U72" s="1">
        <f t="shared" si="8"/>
        <v>0</v>
      </c>
      <c r="V72" s="1">
        <f t="shared" si="9"/>
        <v>0</v>
      </c>
    </row>
    <row r="73" spans="1:22" x14ac:dyDescent="0.2">
      <c r="A73" s="15">
        <v>69</v>
      </c>
      <c r="B73" s="16" t="s">
        <v>100</v>
      </c>
      <c r="C73" s="8">
        <v>0</v>
      </c>
      <c r="D73" s="9">
        <v>2995</v>
      </c>
      <c r="E73" s="8">
        <v>699</v>
      </c>
      <c r="F73" s="9">
        <v>2474</v>
      </c>
      <c r="G73" s="8">
        <v>1755</v>
      </c>
      <c r="H73" s="9">
        <v>1855</v>
      </c>
      <c r="I73" s="8">
        <v>3051</v>
      </c>
      <c r="J73" s="9">
        <v>0</v>
      </c>
      <c r="K73" s="8">
        <v>77</v>
      </c>
      <c r="L73" s="9">
        <v>0</v>
      </c>
      <c r="M73" s="8">
        <v>0</v>
      </c>
      <c r="N73" s="9">
        <v>0</v>
      </c>
      <c r="O73" s="8">
        <v>5582</v>
      </c>
      <c r="P73" s="12">
        <v>7324</v>
      </c>
      <c r="S73" s="1">
        <f t="shared" si="6"/>
        <v>5582</v>
      </c>
      <c r="T73" s="1">
        <f t="shared" si="7"/>
        <v>7324</v>
      </c>
      <c r="U73" s="1">
        <f t="shared" si="8"/>
        <v>0</v>
      </c>
      <c r="V73" s="1">
        <f t="shared" si="9"/>
        <v>0</v>
      </c>
    </row>
    <row r="74" spans="1:22" x14ac:dyDescent="0.2">
      <c r="A74" s="15">
        <v>70</v>
      </c>
      <c r="B74" s="16" t="s">
        <v>101</v>
      </c>
      <c r="C74" s="8">
        <v>113256</v>
      </c>
      <c r="D74" s="9">
        <v>98754</v>
      </c>
      <c r="E74" s="8">
        <v>4996</v>
      </c>
      <c r="F74" s="9">
        <v>3589</v>
      </c>
      <c r="G74" s="8">
        <v>0</v>
      </c>
      <c r="H74" s="9">
        <v>0</v>
      </c>
      <c r="I74" s="8">
        <v>0</v>
      </c>
      <c r="J74" s="9">
        <v>186</v>
      </c>
      <c r="K74" s="8">
        <v>131</v>
      </c>
      <c r="L74" s="9">
        <v>400</v>
      </c>
      <c r="M74" s="8">
        <v>0</v>
      </c>
      <c r="N74" s="9">
        <v>0</v>
      </c>
      <c r="O74" s="8">
        <v>118383</v>
      </c>
      <c r="P74" s="12">
        <v>102929</v>
      </c>
      <c r="S74" s="1">
        <f t="shared" si="6"/>
        <v>118383</v>
      </c>
      <c r="T74" s="1">
        <f t="shared" si="7"/>
        <v>102929</v>
      </c>
      <c r="U74" s="1">
        <f t="shared" si="8"/>
        <v>0</v>
      </c>
      <c r="V74" s="1">
        <f t="shared" si="9"/>
        <v>0</v>
      </c>
    </row>
    <row r="75" spans="1:22" x14ac:dyDescent="0.2">
      <c r="A75" s="15">
        <v>71</v>
      </c>
      <c r="B75" s="16" t="s">
        <v>102</v>
      </c>
      <c r="C75" s="8">
        <v>60734</v>
      </c>
      <c r="D75" s="9">
        <v>63080</v>
      </c>
      <c r="E75" s="8">
        <v>1312</v>
      </c>
      <c r="F75" s="9">
        <v>596</v>
      </c>
      <c r="G75" s="8">
        <v>0</v>
      </c>
      <c r="H75" s="9">
        <v>0</v>
      </c>
      <c r="I75" s="8">
        <v>0</v>
      </c>
      <c r="J75" s="9">
        <v>0</v>
      </c>
      <c r="K75" s="8">
        <v>177</v>
      </c>
      <c r="L75" s="9">
        <v>124</v>
      </c>
      <c r="M75" s="8">
        <v>3086</v>
      </c>
      <c r="N75" s="9">
        <v>5001</v>
      </c>
      <c r="O75" s="8">
        <v>65309</v>
      </c>
      <c r="P75" s="12">
        <v>68801</v>
      </c>
      <c r="S75" s="1">
        <f t="shared" si="6"/>
        <v>65309</v>
      </c>
      <c r="T75" s="1">
        <f t="shared" si="7"/>
        <v>68801</v>
      </c>
      <c r="U75" s="1">
        <f t="shared" si="8"/>
        <v>0</v>
      </c>
      <c r="V75" s="1">
        <f t="shared" si="9"/>
        <v>0</v>
      </c>
    </row>
    <row r="76" spans="1:22" x14ac:dyDescent="0.2">
      <c r="A76" s="15">
        <v>72</v>
      </c>
      <c r="B76" s="16" t="s">
        <v>103</v>
      </c>
      <c r="C76" s="8">
        <v>19417</v>
      </c>
      <c r="D76" s="9">
        <v>0</v>
      </c>
      <c r="E76" s="8">
        <v>411</v>
      </c>
      <c r="F76" s="9">
        <v>0</v>
      </c>
      <c r="G76" s="8">
        <v>0</v>
      </c>
      <c r="H76" s="9">
        <v>0</v>
      </c>
      <c r="I76" s="8">
        <v>4524</v>
      </c>
      <c r="J76" s="9">
        <v>0</v>
      </c>
      <c r="K76" s="8">
        <v>0</v>
      </c>
      <c r="L76" s="9">
        <v>0</v>
      </c>
      <c r="M76" s="8">
        <v>0</v>
      </c>
      <c r="N76" s="9">
        <v>0</v>
      </c>
      <c r="O76" s="8">
        <v>24352</v>
      </c>
      <c r="P76" s="12">
        <v>0</v>
      </c>
      <c r="S76" s="1">
        <f t="shared" si="6"/>
        <v>24352</v>
      </c>
      <c r="T76" s="1">
        <f t="shared" si="7"/>
        <v>0</v>
      </c>
      <c r="U76" s="1">
        <f t="shared" si="8"/>
        <v>0</v>
      </c>
      <c r="V76" s="1">
        <f t="shared" si="9"/>
        <v>0</v>
      </c>
    </row>
    <row r="77" spans="1:22" x14ac:dyDescent="0.2">
      <c r="A77" s="15">
        <v>73</v>
      </c>
      <c r="B77" s="16" t="s">
        <v>104</v>
      </c>
      <c r="C77" s="8">
        <v>155859</v>
      </c>
      <c r="D77" s="9">
        <v>185292</v>
      </c>
      <c r="E77" s="8">
        <v>15656</v>
      </c>
      <c r="F77" s="9">
        <v>13925</v>
      </c>
      <c r="G77" s="8">
        <v>44208</v>
      </c>
      <c r="H77" s="9">
        <v>13377</v>
      </c>
      <c r="I77" s="8">
        <v>0</v>
      </c>
      <c r="J77" s="9">
        <v>0</v>
      </c>
      <c r="K77" s="8">
        <v>959</v>
      </c>
      <c r="L77" s="9">
        <v>943</v>
      </c>
      <c r="M77" s="8">
        <v>0</v>
      </c>
      <c r="N77" s="9">
        <v>0</v>
      </c>
      <c r="O77" s="8">
        <v>216682</v>
      </c>
      <c r="P77" s="12">
        <v>213537</v>
      </c>
      <c r="S77" s="1">
        <f t="shared" ref="S77:S140" si="10">SUM(C77,E77,G77,I77,K77,M77)</f>
        <v>216682</v>
      </c>
      <c r="T77" s="1">
        <f t="shared" ref="T77:T140" si="11">SUM(D77,F77,H77,J77,L77,N77)</f>
        <v>213537</v>
      </c>
      <c r="U77" s="1">
        <f t="shared" ref="U77:U140" si="12">S77-O77</f>
        <v>0</v>
      </c>
      <c r="V77" s="1">
        <f t="shared" ref="V77:V140" si="13">T77-P77</f>
        <v>0</v>
      </c>
    </row>
    <row r="78" spans="1:22" x14ac:dyDescent="0.2">
      <c r="A78" s="15">
        <v>74</v>
      </c>
      <c r="B78" s="16" t="s">
        <v>105</v>
      </c>
      <c r="C78" s="8">
        <v>559</v>
      </c>
      <c r="D78" s="9">
        <v>2371</v>
      </c>
      <c r="E78" s="8">
        <v>1403</v>
      </c>
      <c r="F78" s="9">
        <v>1558</v>
      </c>
      <c r="G78" s="8">
        <v>0</v>
      </c>
      <c r="H78" s="9">
        <v>2747</v>
      </c>
      <c r="I78" s="8">
        <v>0</v>
      </c>
      <c r="J78" s="9">
        <v>0</v>
      </c>
      <c r="K78" s="8">
        <v>246</v>
      </c>
      <c r="L78" s="9">
        <v>0</v>
      </c>
      <c r="M78" s="8">
        <v>0</v>
      </c>
      <c r="N78" s="9">
        <v>2789</v>
      </c>
      <c r="O78" s="8">
        <v>2208</v>
      </c>
      <c r="P78" s="12">
        <v>9465</v>
      </c>
      <c r="S78" s="1">
        <f t="shared" si="10"/>
        <v>2208</v>
      </c>
      <c r="T78" s="1">
        <f t="shared" si="11"/>
        <v>9465</v>
      </c>
      <c r="U78" s="1">
        <f t="shared" si="12"/>
        <v>0</v>
      </c>
      <c r="V78" s="1">
        <f t="shared" si="13"/>
        <v>0</v>
      </c>
    </row>
    <row r="79" spans="1:22" x14ac:dyDescent="0.2">
      <c r="A79" s="15">
        <v>75</v>
      </c>
      <c r="B79" s="16" t="s">
        <v>106</v>
      </c>
      <c r="C79" s="8">
        <v>90674</v>
      </c>
      <c r="D79" s="9">
        <v>56960</v>
      </c>
      <c r="E79" s="8">
        <v>2959</v>
      </c>
      <c r="F79" s="9">
        <v>3827</v>
      </c>
      <c r="G79" s="8">
        <v>0</v>
      </c>
      <c r="H79" s="9">
        <v>0</v>
      </c>
      <c r="I79" s="8">
        <v>0</v>
      </c>
      <c r="J79" s="9">
        <v>0</v>
      </c>
      <c r="K79" s="8">
        <v>1718</v>
      </c>
      <c r="L79" s="9">
        <v>420</v>
      </c>
      <c r="M79" s="8">
        <v>5983</v>
      </c>
      <c r="N79" s="9">
        <v>30800</v>
      </c>
      <c r="O79" s="8">
        <v>101334</v>
      </c>
      <c r="P79" s="12">
        <v>92007</v>
      </c>
      <c r="S79" s="1">
        <f t="shared" si="10"/>
        <v>101334</v>
      </c>
      <c r="T79" s="1">
        <f t="shared" si="11"/>
        <v>92007</v>
      </c>
      <c r="U79" s="1">
        <f t="shared" si="12"/>
        <v>0</v>
      </c>
      <c r="V79" s="1">
        <f t="shared" si="13"/>
        <v>0</v>
      </c>
    </row>
    <row r="80" spans="1:22" x14ac:dyDescent="0.2">
      <c r="A80" s="15">
        <v>76</v>
      </c>
      <c r="B80" s="16" t="s">
        <v>107</v>
      </c>
      <c r="C80" s="8">
        <v>31226</v>
      </c>
      <c r="D80" s="9">
        <v>13473</v>
      </c>
      <c r="E80" s="8">
        <v>2437</v>
      </c>
      <c r="F80" s="9">
        <v>274</v>
      </c>
      <c r="G80" s="8">
        <v>0</v>
      </c>
      <c r="H80" s="9">
        <v>0</v>
      </c>
      <c r="I80" s="8">
        <v>538</v>
      </c>
      <c r="J80" s="9">
        <v>0</v>
      </c>
      <c r="K80" s="8">
        <v>171</v>
      </c>
      <c r="L80" s="9">
        <v>71</v>
      </c>
      <c r="M80" s="8">
        <v>0</v>
      </c>
      <c r="N80" s="9">
        <v>0</v>
      </c>
      <c r="O80" s="8">
        <v>34372</v>
      </c>
      <c r="P80" s="12">
        <v>13818</v>
      </c>
      <c r="S80" s="1">
        <f t="shared" si="10"/>
        <v>34372</v>
      </c>
      <c r="T80" s="1">
        <f t="shared" si="11"/>
        <v>13818</v>
      </c>
      <c r="U80" s="1">
        <f t="shared" si="12"/>
        <v>0</v>
      </c>
      <c r="V80" s="1">
        <f t="shared" si="13"/>
        <v>0</v>
      </c>
    </row>
    <row r="81" spans="1:22" x14ac:dyDescent="0.2">
      <c r="A81" s="15">
        <v>77</v>
      </c>
      <c r="B81" s="16" t="s">
        <v>108</v>
      </c>
      <c r="C81" s="8">
        <v>108911</v>
      </c>
      <c r="D81" s="9">
        <v>127024</v>
      </c>
      <c r="E81" s="8">
        <v>521</v>
      </c>
      <c r="F81" s="9">
        <v>139</v>
      </c>
      <c r="G81" s="8">
        <v>0</v>
      </c>
      <c r="H81" s="9">
        <v>3010</v>
      </c>
      <c r="I81" s="8">
        <v>43503</v>
      </c>
      <c r="J81" s="9">
        <v>0</v>
      </c>
      <c r="K81" s="8">
        <v>142</v>
      </c>
      <c r="L81" s="9">
        <v>0</v>
      </c>
      <c r="M81" s="8">
        <v>0</v>
      </c>
      <c r="N81" s="9">
        <v>0</v>
      </c>
      <c r="O81" s="8">
        <v>153077</v>
      </c>
      <c r="P81" s="12">
        <v>130173</v>
      </c>
      <c r="S81" s="1">
        <f t="shared" si="10"/>
        <v>153077</v>
      </c>
      <c r="T81" s="1">
        <f t="shared" si="11"/>
        <v>130173</v>
      </c>
      <c r="U81" s="1">
        <f t="shared" si="12"/>
        <v>0</v>
      </c>
      <c r="V81" s="1">
        <f t="shared" si="13"/>
        <v>0</v>
      </c>
    </row>
    <row r="82" spans="1:22" x14ac:dyDescent="0.2">
      <c r="A82" s="15">
        <v>78</v>
      </c>
      <c r="B82" s="16" t="s">
        <v>109</v>
      </c>
      <c r="C82" s="8">
        <v>34562</v>
      </c>
      <c r="D82" s="9">
        <v>31954</v>
      </c>
      <c r="E82" s="8">
        <v>108</v>
      </c>
      <c r="F82" s="9">
        <v>3034</v>
      </c>
      <c r="G82" s="8">
        <v>527</v>
      </c>
      <c r="H82" s="9">
        <v>2350</v>
      </c>
      <c r="I82" s="8">
        <v>0</v>
      </c>
      <c r="J82" s="9">
        <v>0</v>
      </c>
      <c r="K82" s="8">
        <v>0</v>
      </c>
      <c r="L82" s="9">
        <v>0</v>
      </c>
      <c r="M82" s="8">
        <v>0</v>
      </c>
      <c r="N82" s="9">
        <v>0</v>
      </c>
      <c r="O82" s="8">
        <v>35197</v>
      </c>
      <c r="P82" s="12">
        <v>37338</v>
      </c>
      <c r="S82" s="1">
        <f t="shared" si="10"/>
        <v>35197</v>
      </c>
      <c r="T82" s="1">
        <f t="shared" si="11"/>
        <v>37338</v>
      </c>
      <c r="U82" s="1">
        <f t="shared" si="12"/>
        <v>0</v>
      </c>
      <c r="V82" s="1">
        <f t="shared" si="13"/>
        <v>0</v>
      </c>
    </row>
    <row r="83" spans="1:22" x14ac:dyDescent="0.2">
      <c r="A83" s="15">
        <v>79</v>
      </c>
      <c r="B83" s="16" t="s">
        <v>110</v>
      </c>
      <c r="C83" s="8">
        <v>149871</v>
      </c>
      <c r="D83" s="9">
        <v>94960</v>
      </c>
      <c r="E83" s="8">
        <v>1630</v>
      </c>
      <c r="F83" s="9">
        <v>410</v>
      </c>
      <c r="G83" s="8">
        <v>0</v>
      </c>
      <c r="H83" s="9">
        <v>0</v>
      </c>
      <c r="I83" s="8">
        <v>23034</v>
      </c>
      <c r="J83" s="9">
        <v>228</v>
      </c>
      <c r="K83" s="8">
        <v>9</v>
      </c>
      <c r="L83" s="9">
        <v>21</v>
      </c>
      <c r="M83" s="8">
        <v>0</v>
      </c>
      <c r="N83" s="9">
        <v>0</v>
      </c>
      <c r="O83" s="8">
        <v>174544</v>
      </c>
      <c r="P83" s="12">
        <v>95619</v>
      </c>
      <c r="S83" s="1">
        <f t="shared" si="10"/>
        <v>174544</v>
      </c>
      <c r="T83" s="1">
        <f t="shared" si="11"/>
        <v>95619</v>
      </c>
      <c r="U83" s="1">
        <f t="shared" si="12"/>
        <v>0</v>
      </c>
      <c r="V83" s="1">
        <f t="shared" si="13"/>
        <v>0</v>
      </c>
    </row>
    <row r="84" spans="1:22" x14ac:dyDescent="0.2">
      <c r="A84" s="15">
        <v>80</v>
      </c>
      <c r="B84" s="16" t="s">
        <v>111</v>
      </c>
      <c r="C84" s="8">
        <v>365378</v>
      </c>
      <c r="D84" s="9">
        <v>273247</v>
      </c>
      <c r="E84" s="8">
        <v>2799</v>
      </c>
      <c r="F84" s="9">
        <v>2145</v>
      </c>
      <c r="G84" s="8">
        <v>0</v>
      </c>
      <c r="H84" s="9">
        <v>0</v>
      </c>
      <c r="I84" s="8">
        <v>0</v>
      </c>
      <c r="J84" s="9">
        <v>0</v>
      </c>
      <c r="K84" s="8">
        <v>0</v>
      </c>
      <c r="L84" s="9">
        <v>0</v>
      </c>
      <c r="M84" s="8">
        <v>25</v>
      </c>
      <c r="N84" s="9">
        <v>175</v>
      </c>
      <c r="O84" s="8">
        <v>368202</v>
      </c>
      <c r="P84" s="12">
        <v>275567</v>
      </c>
      <c r="S84" s="1">
        <f t="shared" si="10"/>
        <v>368202</v>
      </c>
      <c r="T84" s="1">
        <f t="shared" si="11"/>
        <v>275567</v>
      </c>
      <c r="U84" s="1">
        <f t="shared" si="12"/>
        <v>0</v>
      </c>
      <c r="V84" s="1">
        <f t="shared" si="13"/>
        <v>0</v>
      </c>
    </row>
    <row r="85" spans="1:22" x14ac:dyDescent="0.2">
      <c r="A85" s="15">
        <v>81</v>
      </c>
      <c r="B85" s="16" t="s">
        <v>112</v>
      </c>
      <c r="C85" s="8">
        <v>96831</v>
      </c>
      <c r="D85" s="9">
        <v>100916</v>
      </c>
      <c r="E85" s="8">
        <v>7706</v>
      </c>
      <c r="F85" s="9">
        <v>5044</v>
      </c>
      <c r="G85" s="8">
        <v>0</v>
      </c>
      <c r="H85" s="9">
        <v>0</v>
      </c>
      <c r="I85" s="8">
        <v>0</v>
      </c>
      <c r="J85" s="9">
        <v>62</v>
      </c>
      <c r="K85" s="8">
        <v>47</v>
      </c>
      <c r="L85" s="9">
        <v>421</v>
      </c>
      <c r="M85" s="8">
        <v>0</v>
      </c>
      <c r="N85" s="9">
        <v>1695</v>
      </c>
      <c r="O85" s="8">
        <v>104584</v>
      </c>
      <c r="P85" s="12">
        <v>108138</v>
      </c>
      <c r="S85" s="1">
        <f t="shared" si="10"/>
        <v>104584</v>
      </c>
      <c r="T85" s="1">
        <f t="shared" si="11"/>
        <v>108138</v>
      </c>
      <c r="U85" s="1">
        <f t="shared" si="12"/>
        <v>0</v>
      </c>
      <c r="V85" s="1">
        <f t="shared" si="13"/>
        <v>0</v>
      </c>
    </row>
    <row r="86" spans="1:22" x14ac:dyDescent="0.2">
      <c r="A86" s="15">
        <v>82</v>
      </c>
      <c r="B86" s="16" t="s">
        <v>113</v>
      </c>
      <c r="C86" s="8">
        <v>68115</v>
      </c>
      <c r="D86" s="9">
        <v>0</v>
      </c>
      <c r="E86" s="8">
        <v>2199</v>
      </c>
      <c r="F86" s="9">
        <v>0</v>
      </c>
      <c r="G86" s="8">
        <v>1206</v>
      </c>
      <c r="H86" s="9">
        <v>0</v>
      </c>
      <c r="I86" s="8">
        <v>0</v>
      </c>
      <c r="J86" s="9">
        <v>0</v>
      </c>
      <c r="K86" s="8">
        <v>0</v>
      </c>
      <c r="L86" s="9">
        <v>0</v>
      </c>
      <c r="M86" s="8">
        <v>325</v>
      </c>
      <c r="N86" s="9">
        <v>0</v>
      </c>
      <c r="O86" s="8">
        <v>71845</v>
      </c>
      <c r="P86" s="12">
        <v>0</v>
      </c>
      <c r="S86" s="1">
        <f t="shared" si="10"/>
        <v>71845</v>
      </c>
      <c r="T86" s="1">
        <f t="shared" si="11"/>
        <v>0</v>
      </c>
      <c r="U86" s="1">
        <f t="shared" si="12"/>
        <v>0</v>
      </c>
      <c r="V86" s="1">
        <f t="shared" si="13"/>
        <v>0</v>
      </c>
    </row>
    <row r="87" spans="1:22" x14ac:dyDescent="0.2">
      <c r="A87" s="15">
        <v>83</v>
      </c>
      <c r="B87" s="16" t="s">
        <v>114</v>
      </c>
      <c r="C87" s="8">
        <v>173152</v>
      </c>
      <c r="D87" s="9">
        <v>53076</v>
      </c>
      <c r="E87" s="8">
        <v>1885</v>
      </c>
      <c r="F87" s="9">
        <v>63960</v>
      </c>
      <c r="G87" s="8">
        <v>438</v>
      </c>
      <c r="H87" s="9">
        <v>0</v>
      </c>
      <c r="I87" s="8">
        <v>399</v>
      </c>
      <c r="J87" s="9">
        <v>0</v>
      </c>
      <c r="K87" s="8">
        <v>551</v>
      </c>
      <c r="L87" s="9">
        <v>631</v>
      </c>
      <c r="M87" s="8">
        <v>6700</v>
      </c>
      <c r="N87" s="9">
        <v>12861</v>
      </c>
      <c r="O87" s="8">
        <v>183125</v>
      </c>
      <c r="P87" s="12">
        <v>130528</v>
      </c>
      <c r="S87" s="1">
        <f t="shared" si="10"/>
        <v>183125</v>
      </c>
      <c r="T87" s="1">
        <f t="shared" si="11"/>
        <v>130528</v>
      </c>
      <c r="U87" s="1">
        <f t="shared" si="12"/>
        <v>0</v>
      </c>
      <c r="V87" s="1">
        <f t="shared" si="13"/>
        <v>0</v>
      </c>
    </row>
    <row r="88" spans="1:22" x14ac:dyDescent="0.2">
      <c r="A88" s="15">
        <v>84</v>
      </c>
      <c r="B88" s="16" t="s">
        <v>115</v>
      </c>
      <c r="C88" s="8">
        <v>19862</v>
      </c>
      <c r="D88" s="9">
        <v>31792</v>
      </c>
      <c r="E88" s="8">
        <v>129</v>
      </c>
      <c r="F88" s="9">
        <v>186</v>
      </c>
      <c r="G88" s="8">
        <v>241</v>
      </c>
      <c r="H88" s="9">
        <v>0</v>
      </c>
      <c r="I88" s="8">
        <v>0</v>
      </c>
      <c r="J88" s="9">
        <v>0</v>
      </c>
      <c r="K88" s="8">
        <v>0</v>
      </c>
      <c r="L88" s="9">
        <v>0</v>
      </c>
      <c r="M88" s="8">
        <v>14167</v>
      </c>
      <c r="N88" s="9">
        <v>484</v>
      </c>
      <c r="O88" s="8">
        <v>34399</v>
      </c>
      <c r="P88" s="12">
        <v>32462</v>
      </c>
      <c r="S88" s="1">
        <f t="shared" si="10"/>
        <v>34399</v>
      </c>
      <c r="T88" s="1">
        <f t="shared" si="11"/>
        <v>32462</v>
      </c>
      <c r="U88" s="1">
        <f t="shared" si="12"/>
        <v>0</v>
      </c>
      <c r="V88" s="1">
        <f t="shared" si="13"/>
        <v>0</v>
      </c>
    </row>
    <row r="89" spans="1:22" x14ac:dyDescent="0.2">
      <c r="A89" s="15">
        <v>85</v>
      </c>
      <c r="B89" s="16" t="s">
        <v>116</v>
      </c>
      <c r="C89" s="8">
        <v>0</v>
      </c>
      <c r="D89" s="9">
        <v>176539</v>
      </c>
      <c r="E89" s="8">
        <v>861</v>
      </c>
      <c r="F89" s="9">
        <v>1264</v>
      </c>
      <c r="G89" s="8">
        <v>0</v>
      </c>
      <c r="H89" s="9">
        <v>0</v>
      </c>
      <c r="I89" s="8">
        <v>39</v>
      </c>
      <c r="J89" s="9">
        <v>0</v>
      </c>
      <c r="K89" s="8">
        <v>242180</v>
      </c>
      <c r="L89" s="9">
        <v>498</v>
      </c>
      <c r="M89" s="8">
        <v>173</v>
      </c>
      <c r="N89" s="9">
        <v>16642</v>
      </c>
      <c r="O89" s="8">
        <v>243253</v>
      </c>
      <c r="P89" s="12">
        <v>194943</v>
      </c>
      <c r="S89" s="1">
        <f t="shared" si="10"/>
        <v>243253</v>
      </c>
      <c r="T89" s="1">
        <f t="shared" si="11"/>
        <v>194943</v>
      </c>
      <c r="U89" s="1">
        <f t="shared" si="12"/>
        <v>0</v>
      </c>
      <c r="V89" s="1">
        <f t="shared" si="13"/>
        <v>0</v>
      </c>
    </row>
    <row r="90" spans="1:22" x14ac:dyDescent="0.2">
      <c r="A90" s="15">
        <v>86</v>
      </c>
      <c r="B90" s="16" t="s">
        <v>117</v>
      </c>
      <c r="C90" s="8">
        <v>75229</v>
      </c>
      <c r="D90" s="9">
        <v>113500</v>
      </c>
      <c r="E90" s="8">
        <v>6335</v>
      </c>
      <c r="F90" s="9">
        <v>7687</v>
      </c>
      <c r="G90" s="8">
        <v>3287</v>
      </c>
      <c r="H90" s="9">
        <v>0</v>
      </c>
      <c r="I90" s="8">
        <v>1040</v>
      </c>
      <c r="J90" s="9">
        <v>1952</v>
      </c>
      <c r="K90" s="8">
        <v>0</v>
      </c>
      <c r="L90" s="9">
        <v>0</v>
      </c>
      <c r="M90" s="8">
        <v>0</v>
      </c>
      <c r="N90" s="9">
        <v>0</v>
      </c>
      <c r="O90" s="8">
        <v>85891</v>
      </c>
      <c r="P90" s="12">
        <v>123139</v>
      </c>
      <c r="S90" s="1">
        <f t="shared" si="10"/>
        <v>85891</v>
      </c>
      <c r="T90" s="1">
        <f t="shared" si="11"/>
        <v>123139</v>
      </c>
      <c r="U90" s="1">
        <f t="shared" si="12"/>
        <v>0</v>
      </c>
      <c r="V90" s="1">
        <f t="shared" si="13"/>
        <v>0</v>
      </c>
    </row>
    <row r="91" spans="1:22" x14ac:dyDescent="0.2">
      <c r="A91" s="15">
        <v>87</v>
      </c>
      <c r="B91" s="16" t="s">
        <v>118</v>
      </c>
      <c r="C91" s="8">
        <v>82852</v>
      </c>
      <c r="D91" s="9">
        <v>0</v>
      </c>
      <c r="E91" s="8">
        <v>3414</v>
      </c>
      <c r="F91" s="9">
        <v>0</v>
      </c>
      <c r="G91" s="8">
        <v>0</v>
      </c>
      <c r="H91" s="9">
        <v>0</v>
      </c>
      <c r="I91" s="8">
        <v>10256</v>
      </c>
      <c r="J91" s="9">
        <v>0</v>
      </c>
      <c r="K91" s="8">
        <v>0</v>
      </c>
      <c r="L91" s="9">
        <v>0</v>
      </c>
      <c r="M91" s="8">
        <v>0</v>
      </c>
      <c r="N91" s="9">
        <v>0</v>
      </c>
      <c r="O91" s="8">
        <v>96522</v>
      </c>
      <c r="P91" s="12">
        <v>0</v>
      </c>
      <c r="S91" s="1">
        <f t="shared" si="10"/>
        <v>96522</v>
      </c>
      <c r="T91" s="1">
        <f t="shared" si="11"/>
        <v>0</v>
      </c>
      <c r="U91" s="1">
        <f t="shared" si="12"/>
        <v>0</v>
      </c>
      <c r="V91" s="1">
        <f t="shared" si="13"/>
        <v>0</v>
      </c>
    </row>
    <row r="92" spans="1:22" x14ac:dyDescent="0.2">
      <c r="A92" s="15">
        <v>88</v>
      </c>
      <c r="B92" s="16" t="s">
        <v>119</v>
      </c>
      <c r="C92" s="8">
        <v>13147</v>
      </c>
      <c r="D92" s="9">
        <v>0</v>
      </c>
      <c r="E92" s="8">
        <v>1427</v>
      </c>
      <c r="F92" s="9">
        <v>0</v>
      </c>
      <c r="G92" s="8">
        <v>982</v>
      </c>
      <c r="H92" s="9">
        <v>0</v>
      </c>
      <c r="I92" s="8">
        <v>167</v>
      </c>
      <c r="J92" s="9">
        <v>0</v>
      </c>
      <c r="K92" s="8">
        <v>84</v>
      </c>
      <c r="L92" s="9">
        <v>0</v>
      </c>
      <c r="M92" s="8">
        <v>0</v>
      </c>
      <c r="N92" s="9">
        <v>0</v>
      </c>
      <c r="O92" s="8">
        <v>15807</v>
      </c>
      <c r="P92" s="12">
        <v>0</v>
      </c>
      <c r="S92" s="1">
        <f t="shared" si="10"/>
        <v>15807</v>
      </c>
      <c r="T92" s="1">
        <f t="shared" si="11"/>
        <v>0</v>
      </c>
      <c r="U92" s="1">
        <f t="shared" si="12"/>
        <v>0</v>
      </c>
      <c r="V92" s="1">
        <f t="shared" si="13"/>
        <v>0</v>
      </c>
    </row>
    <row r="93" spans="1:22" x14ac:dyDescent="0.2">
      <c r="A93" s="15">
        <v>89</v>
      </c>
      <c r="B93" s="16" t="s">
        <v>120</v>
      </c>
      <c r="C93" s="8">
        <v>7427</v>
      </c>
      <c r="D93" s="9">
        <v>0</v>
      </c>
      <c r="E93" s="8">
        <v>10</v>
      </c>
      <c r="F93" s="9">
        <v>0</v>
      </c>
      <c r="G93" s="8">
        <v>0</v>
      </c>
      <c r="H93" s="9">
        <v>0</v>
      </c>
      <c r="I93" s="8">
        <v>0</v>
      </c>
      <c r="J93" s="9">
        <v>0</v>
      </c>
      <c r="K93" s="8">
        <v>6</v>
      </c>
      <c r="L93" s="9">
        <v>0</v>
      </c>
      <c r="M93" s="8">
        <v>0</v>
      </c>
      <c r="N93" s="9">
        <v>0</v>
      </c>
      <c r="O93" s="8">
        <v>7443</v>
      </c>
      <c r="P93" s="12">
        <v>0</v>
      </c>
      <c r="S93" s="1">
        <f t="shared" si="10"/>
        <v>7443</v>
      </c>
      <c r="T93" s="1">
        <f t="shared" si="11"/>
        <v>0</v>
      </c>
      <c r="U93" s="1">
        <f t="shared" si="12"/>
        <v>0</v>
      </c>
      <c r="V93" s="1">
        <f t="shared" si="13"/>
        <v>0</v>
      </c>
    </row>
    <row r="94" spans="1:22" x14ac:dyDescent="0.2">
      <c r="A94" s="15">
        <v>90</v>
      </c>
      <c r="B94" s="16" t="s">
        <v>121</v>
      </c>
      <c r="C94" s="8">
        <v>497238</v>
      </c>
      <c r="D94" s="9">
        <v>200449</v>
      </c>
      <c r="E94" s="8">
        <v>1057</v>
      </c>
      <c r="F94" s="9">
        <v>7346</v>
      </c>
      <c r="G94" s="8">
        <v>0</v>
      </c>
      <c r="H94" s="9">
        <v>0</v>
      </c>
      <c r="I94" s="8">
        <v>65</v>
      </c>
      <c r="J94" s="9">
        <v>0</v>
      </c>
      <c r="K94" s="8">
        <v>2444</v>
      </c>
      <c r="L94" s="9">
        <v>1884</v>
      </c>
      <c r="M94" s="8">
        <v>1514</v>
      </c>
      <c r="N94" s="9">
        <v>365</v>
      </c>
      <c r="O94" s="8">
        <v>502318</v>
      </c>
      <c r="P94" s="12">
        <v>210044</v>
      </c>
      <c r="S94" s="1">
        <f t="shared" si="10"/>
        <v>502318</v>
      </c>
      <c r="T94" s="1">
        <f t="shared" si="11"/>
        <v>210044</v>
      </c>
      <c r="U94" s="1">
        <f t="shared" si="12"/>
        <v>0</v>
      </c>
      <c r="V94" s="1">
        <f t="shared" si="13"/>
        <v>0</v>
      </c>
    </row>
    <row r="95" spans="1:22" x14ac:dyDescent="0.2">
      <c r="A95" s="15">
        <v>91</v>
      </c>
      <c r="B95" s="16" t="s">
        <v>122</v>
      </c>
      <c r="C95" s="8">
        <v>47849</v>
      </c>
      <c r="D95" s="9">
        <v>0</v>
      </c>
      <c r="E95" s="8">
        <v>436</v>
      </c>
      <c r="F95" s="9">
        <v>0</v>
      </c>
      <c r="G95" s="8">
        <v>465</v>
      </c>
      <c r="H95" s="9">
        <v>0</v>
      </c>
      <c r="I95" s="8">
        <v>607</v>
      </c>
      <c r="J95" s="9">
        <v>0</v>
      </c>
      <c r="K95" s="8">
        <v>34</v>
      </c>
      <c r="L95" s="9">
        <v>0</v>
      </c>
      <c r="M95" s="8">
        <v>0</v>
      </c>
      <c r="N95" s="9">
        <v>0</v>
      </c>
      <c r="O95" s="8">
        <v>49391</v>
      </c>
      <c r="P95" s="12">
        <v>0</v>
      </c>
      <c r="S95" s="1">
        <f t="shared" si="10"/>
        <v>49391</v>
      </c>
      <c r="T95" s="1">
        <f t="shared" si="11"/>
        <v>0</v>
      </c>
      <c r="U95" s="1">
        <f t="shared" si="12"/>
        <v>0</v>
      </c>
      <c r="V95" s="1">
        <f t="shared" si="13"/>
        <v>0</v>
      </c>
    </row>
    <row r="96" spans="1:22" x14ac:dyDescent="0.2">
      <c r="A96" s="15">
        <v>92</v>
      </c>
      <c r="B96" s="16" t="s">
        <v>123</v>
      </c>
      <c r="C96" s="8">
        <v>15106</v>
      </c>
      <c r="D96" s="9">
        <v>21947</v>
      </c>
      <c r="E96" s="8">
        <v>412</v>
      </c>
      <c r="F96" s="9">
        <v>169</v>
      </c>
      <c r="G96" s="8">
        <v>1297</v>
      </c>
      <c r="H96" s="9">
        <v>0</v>
      </c>
      <c r="I96" s="8">
        <v>121</v>
      </c>
      <c r="J96" s="9">
        <v>261</v>
      </c>
      <c r="K96" s="8">
        <v>664</v>
      </c>
      <c r="L96" s="9">
        <v>1348</v>
      </c>
      <c r="M96" s="8">
        <v>0</v>
      </c>
      <c r="N96" s="9">
        <v>0</v>
      </c>
      <c r="O96" s="8">
        <v>17600</v>
      </c>
      <c r="P96" s="12">
        <v>23725</v>
      </c>
      <c r="S96" s="1">
        <f t="shared" si="10"/>
        <v>17600</v>
      </c>
      <c r="T96" s="1">
        <f t="shared" si="11"/>
        <v>23725</v>
      </c>
      <c r="U96" s="1">
        <f t="shared" si="12"/>
        <v>0</v>
      </c>
      <c r="V96" s="1">
        <f t="shared" si="13"/>
        <v>0</v>
      </c>
    </row>
    <row r="97" spans="1:22" x14ac:dyDescent="0.2">
      <c r="A97" s="15">
        <v>93</v>
      </c>
      <c r="B97" s="16" t="s">
        <v>124</v>
      </c>
      <c r="C97" s="8">
        <v>82628</v>
      </c>
      <c r="D97" s="9">
        <v>0</v>
      </c>
      <c r="E97" s="8">
        <v>77</v>
      </c>
      <c r="F97" s="9">
        <v>0</v>
      </c>
      <c r="G97" s="8">
        <v>480</v>
      </c>
      <c r="H97" s="9">
        <v>0</v>
      </c>
      <c r="I97" s="8">
        <v>91</v>
      </c>
      <c r="J97" s="9">
        <v>0</v>
      </c>
      <c r="K97" s="8">
        <v>18</v>
      </c>
      <c r="L97" s="9">
        <v>0</v>
      </c>
      <c r="M97" s="8">
        <v>0</v>
      </c>
      <c r="N97" s="9">
        <v>0</v>
      </c>
      <c r="O97" s="8">
        <v>83294</v>
      </c>
      <c r="P97" s="12">
        <v>0</v>
      </c>
      <c r="S97" s="1">
        <f t="shared" si="10"/>
        <v>83294</v>
      </c>
      <c r="T97" s="1">
        <f t="shared" si="11"/>
        <v>0</v>
      </c>
      <c r="U97" s="1">
        <f t="shared" si="12"/>
        <v>0</v>
      </c>
      <c r="V97" s="1">
        <f t="shared" si="13"/>
        <v>0</v>
      </c>
    </row>
    <row r="98" spans="1:22" x14ac:dyDescent="0.2">
      <c r="A98" s="15">
        <v>94</v>
      </c>
      <c r="B98" s="16" t="s">
        <v>125</v>
      </c>
      <c r="C98" s="8">
        <v>71680</v>
      </c>
      <c r="D98" s="9">
        <v>83002</v>
      </c>
      <c r="E98" s="8">
        <v>12944</v>
      </c>
      <c r="F98" s="9">
        <v>14901</v>
      </c>
      <c r="G98" s="8">
        <v>0</v>
      </c>
      <c r="H98" s="9">
        <v>0</v>
      </c>
      <c r="I98" s="8">
        <v>11671</v>
      </c>
      <c r="J98" s="9">
        <v>2722</v>
      </c>
      <c r="K98" s="8">
        <v>0</v>
      </c>
      <c r="L98" s="9">
        <v>0</v>
      </c>
      <c r="M98" s="8">
        <v>0</v>
      </c>
      <c r="N98" s="9">
        <v>0</v>
      </c>
      <c r="O98" s="8">
        <v>96295</v>
      </c>
      <c r="P98" s="12">
        <v>100625</v>
      </c>
      <c r="S98" s="1">
        <f t="shared" si="10"/>
        <v>96295</v>
      </c>
      <c r="T98" s="1">
        <f t="shared" si="11"/>
        <v>100625</v>
      </c>
      <c r="U98" s="1">
        <f t="shared" si="12"/>
        <v>0</v>
      </c>
      <c r="V98" s="1">
        <f t="shared" si="13"/>
        <v>0</v>
      </c>
    </row>
    <row r="99" spans="1:22" x14ac:dyDescent="0.2">
      <c r="A99" s="15">
        <v>95</v>
      </c>
      <c r="B99" s="16" t="s">
        <v>126</v>
      </c>
      <c r="C99" s="8">
        <v>43910</v>
      </c>
      <c r="D99" s="9">
        <v>0</v>
      </c>
      <c r="E99" s="8">
        <v>4468</v>
      </c>
      <c r="F99" s="9">
        <v>0</v>
      </c>
      <c r="G99" s="8">
        <v>3805</v>
      </c>
      <c r="H99" s="9">
        <v>0</v>
      </c>
      <c r="I99" s="8">
        <v>751</v>
      </c>
      <c r="J99" s="9">
        <v>0</v>
      </c>
      <c r="K99" s="8">
        <v>0</v>
      </c>
      <c r="L99" s="9">
        <v>0</v>
      </c>
      <c r="M99" s="8">
        <v>304</v>
      </c>
      <c r="N99" s="9">
        <v>0</v>
      </c>
      <c r="O99" s="8">
        <v>53238</v>
      </c>
      <c r="P99" s="12">
        <v>0</v>
      </c>
      <c r="S99" s="1">
        <f t="shared" si="10"/>
        <v>53238</v>
      </c>
      <c r="T99" s="1">
        <f t="shared" si="11"/>
        <v>0</v>
      </c>
      <c r="U99" s="1">
        <f t="shared" si="12"/>
        <v>0</v>
      </c>
      <c r="V99" s="1">
        <f t="shared" si="13"/>
        <v>0</v>
      </c>
    </row>
    <row r="100" spans="1:22" x14ac:dyDescent="0.2">
      <c r="A100" s="15">
        <v>96</v>
      </c>
      <c r="B100" s="16" t="s">
        <v>762</v>
      </c>
      <c r="C100" s="8">
        <v>0</v>
      </c>
      <c r="D100" s="9">
        <v>50488</v>
      </c>
      <c r="E100" s="8">
        <v>0</v>
      </c>
      <c r="F100" s="9">
        <v>498</v>
      </c>
      <c r="G100" s="8">
        <v>0</v>
      </c>
      <c r="H100" s="9">
        <v>0</v>
      </c>
      <c r="I100" s="8">
        <v>0</v>
      </c>
      <c r="J100" s="9">
        <v>397</v>
      </c>
      <c r="K100" s="8">
        <v>0</v>
      </c>
      <c r="L100" s="9">
        <v>0</v>
      </c>
      <c r="M100" s="8">
        <v>0</v>
      </c>
      <c r="N100" s="9">
        <v>0</v>
      </c>
      <c r="O100" s="8">
        <v>0</v>
      </c>
      <c r="P100" s="12">
        <v>51383</v>
      </c>
      <c r="S100" s="1">
        <f t="shared" si="10"/>
        <v>0</v>
      </c>
      <c r="T100" s="1">
        <f t="shared" si="11"/>
        <v>51383</v>
      </c>
      <c r="U100" s="1">
        <f t="shared" si="12"/>
        <v>0</v>
      </c>
      <c r="V100" s="1">
        <f t="shared" si="13"/>
        <v>0</v>
      </c>
    </row>
    <row r="101" spans="1:22" x14ac:dyDescent="0.2">
      <c r="A101" s="15">
        <v>97</v>
      </c>
      <c r="B101" s="16" t="s">
        <v>127</v>
      </c>
      <c r="C101" s="8">
        <v>290</v>
      </c>
      <c r="D101" s="9">
        <v>0</v>
      </c>
      <c r="E101" s="8">
        <v>50</v>
      </c>
      <c r="F101" s="9">
        <v>0</v>
      </c>
      <c r="G101" s="8">
        <v>0</v>
      </c>
      <c r="H101" s="9">
        <v>0</v>
      </c>
      <c r="I101" s="8">
        <v>0</v>
      </c>
      <c r="J101" s="9">
        <v>0</v>
      </c>
      <c r="K101" s="8">
        <v>0</v>
      </c>
      <c r="L101" s="9">
        <v>0</v>
      </c>
      <c r="M101" s="8">
        <v>0</v>
      </c>
      <c r="N101" s="9">
        <v>0</v>
      </c>
      <c r="O101" s="8">
        <v>340</v>
      </c>
      <c r="P101" s="12">
        <v>0</v>
      </c>
      <c r="S101" s="1">
        <f t="shared" si="10"/>
        <v>340</v>
      </c>
      <c r="T101" s="1">
        <f t="shared" si="11"/>
        <v>0</v>
      </c>
      <c r="U101" s="1">
        <f t="shared" si="12"/>
        <v>0</v>
      </c>
      <c r="V101" s="1">
        <f t="shared" si="13"/>
        <v>0</v>
      </c>
    </row>
    <row r="102" spans="1:22" x14ac:dyDescent="0.2">
      <c r="A102" s="15">
        <v>98</v>
      </c>
      <c r="B102" s="16" t="s">
        <v>128</v>
      </c>
      <c r="C102" s="8">
        <v>65187</v>
      </c>
      <c r="D102" s="9">
        <v>53309</v>
      </c>
      <c r="E102" s="8">
        <v>375</v>
      </c>
      <c r="F102" s="9">
        <v>839</v>
      </c>
      <c r="G102" s="8">
        <v>23240</v>
      </c>
      <c r="H102" s="9">
        <v>1202</v>
      </c>
      <c r="I102" s="8">
        <v>0</v>
      </c>
      <c r="J102" s="9">
        <v>12215</v>
      </c>
      <c r="K102" s="8">
        <v>338</v>
      </c>
      <c r="L102" s="9">
        <v>0</v>
      </c>
      <c r="M102" s="8">
        <v>0</v>
      </c>
      <c r="N102" s="9">
        <v>0</v>
      </c>
      <c r="O102" s="8">
        <v>89140</v>
      </c>
      <c r="P102" s="12">
        <v>67565</v>
      </c>
      <c r="S102" s="1">
        <f t="shared" si="10"/>
        <v>89140</v>
      </c>
      <c r="T102" s="1">
        <f t="shared" si="11"/>
        <v>67565</v>
      </c>
      <c r="U102" s="1">
        <f t="shared" si="12"/>
        <v>0</v>
      </c>
      <c r="V102" s="1">
        <f t="shared" si="13"/>
        <v>0</v>
      </c>
    </row>
    <row r="103" spans="1:22" x14ac:dyDescent="0.2">
      <c r="A103" s="15">
        <v>99</v>
      </c>
      <c r="B103" s="16" t="s">
        <v>129</v>
      </c>
      <c r="C103" s="8">
        <v>20593</v>
      </c>
      <c r="D103" s="9">
        <v>24612</v>
      </c>
      <c r="E103" s="8">
        <v>742</v>
      </c>
      <c r="F103" s="9">
        <v>1156</v>
      </c>
      <c r="G103" s="8">
        <v>0</v>
      </c>
      <c r="H103" s="9">
        <v>900</v>
      </c>
      <c r="I103" s="8">
        <v>0</v>
      </c>
      <c r="J103" s="9">
        <v>0</v>
      </c>
      <c r="K103" s="8">
        <v>0</v>
      </c>
      <c r="L103" s="9">
        <v>0</v>
      </c>
      <c r="M103" s="8">
        <v>0</v>
      </c>
      <c r="N103" s="9">
        <v>0</v>
      </c>
      <c r="O103" s="8">
        <v>21335</v>
      </c>
      <c r="P103" s="12">
        <v>26668</v>
      </c>
      <c r="S103" s="1">
        <f t="shared" si="10"/>
        <v>21335</v>
      </c>
      <c r="T103" s="1">
        <f t="shared" si="11"/>
        <v>26668</v>
      </c>
      <c r="U103" s="1">
        <f t="shared" si="12"/>
        <v>0</v>
      </c>
      <c r="V103" s="1">
        <f t="shared" si="13"/>
        <v>0</v>
      </c>
    </row>
    <row r="104" spans="1:22" x14ac:dyDescent="0.2">
      <c r="A104" s="15">
        <v>100</v>
      </c>
      <c r="B104" s="16" t="s">
        <v>130</v>
      </c>
      <c r="C104" s="8">
        <v>205597</v>
      </c>
      <c r="D104" s="9">
        <v>201154</v>
      </c>
      <c r="E104" s="8">
        <v>7086</v>
      </c>
      <c r="F104" s="9">
        <v>11460</v>
      </c>
      <c r="G104" s="8">
        <v>7920</v>
      </c>
      <c r="H104" s="9">
        <v>0</v>
      </c>
      <c r="I104" s="8">
        <v>108</v>
      </c>
      <c r="J104" s="9">
        <v>0</v>
      </c>
      <c r="K104" s="8">
        <v>0</v>
      </c>
      <c r="L104" s="9">
        <v>2108</v>
      </c>
      <c r="M104" s="8">
        <v>0</v>
      </c>
      <c r="N104" s="9">
        <v>0</v>
      </c>
      <c r="O104" s="8">
        <v>220711</v>
      </c>
      <c r="P104" s="12">
        <v>214722</v>
      </c>
      <c r="S104" s="1">
        <f t="shared" si="10"/>
        <v>220711</v>
      </c>
      <c r="T104" s="1">
        <f t="shared" si="11"/>
        <v>214722</v>
      </c>
      <c r="U104" s="1">
        <f t="shared" si="12"/>
        <v>0</v>
      </c>
      <c r="V104" s="1">
        <f t="shared" si="13"/>
        <v>0</v>
      </c>
    </row>
    <row r="105" spans="1:22" x14ac:dyDescent="0.2">
      <c r="A105" s="15">
        <v>101</v>
      </c>
      <c r="B105" s="16" t="s">
        <v>131</v>
      </c>
      <c r="C105" s="8">
        <v>179167</v>
      </c>
      <c r="D105" s="9">
        <v>225949</v>
      </c>
      <c r="E105" s="8">
        <v>472</v>
      </c>
      <c r="F105" s="9">
        <v>377</v>
      </c>
      <c r="G105" s="8">
        <v>0</v>
      </c>
      <c r="H105" s="9">
        <v>922</v>
      </c>
      <c r="I105" s="8">
        <v>0</v>
      </c>
      <c r="J105" s="9">
        <v>105</v>
      </c>
      <c r="K105" s="8">
        <v>0</v>
      </c>
      <c r="L105" s="9">
        <v>0</v>
      </c>
      <c r="M105" s="8">
        <v>0</v>
      </c>
      <c r="N105" s="9">
        <v>0</v>
      </c>
      <c r="O105" s="8">
        <v>179639</v>
      </c>
      <c r="P105" s="12">
        <v>227353</v>
      </c>
      <c r="S105" s="1">
        <f t="shared" si="10"/>
        <v>179639</v>
      </c>
      <c r="T105" s="1">
        <f t="shared" si="11"/>
        <v>227353</v>
      </c>
      <c r="U105" s="1">
        <f t="shared" si="12"/>
        <v>0</v>
      </c>
      <c r="V105" s="1">
        <f t="shared" si="13"/>
        <v>0</v>
      </c>
    </row>
    <row r="106" spans="1:22" x14ac:dyDescent="0.2">
      <c r="A106" s="15">
        <v>102</v>
      </c>
      <c r="B106" s="16" t="s">
        <v>132</v>
      </c>
      <c r="C106" s="8">
        <v>436170</v>
      </c>
      <c r="D106" s="9">
        <v>105894</v>
      </c>
      <c r="E106" s="8">
        <v>46803</v>
      </c>
      <c r="F106" s="9">
        <v>1161</v>
      </c>
      <c r="G106" s="8">
        <v>0</v>
      </c>
      <c r="H106" s="9">
        <v>0</v>
      </c>
      <c r="I106" s="8">
        <v>0</v>
      </c>
      <c r="J106" s="9">
        <v>0</v>
      </c>
      <c r="K106" s="8">
        <v>61</v>
      </c>
      <c r="L106" s="9">
        <v>133</v>
      </c>
      <c r="M106" s="8">
        <v>0</v>
      </c>
      <c r="N106" s="9">
        <v>0</v>
      </c>
      <c r="O106" s="8">
        <v>483034</v>
      </c>
      <c r="P106" s="12">
        <v>107188</v>
      </c>
      <c r="S106" s="1">
        <f t="shared" si="10"/>
        <v>483034</v>
      </c>
      <c r="T106" s="1">
        <f t="shared" si="11"/>
        <v>107188</v>
      </c>
      <c r="U106" s="1">
        <f t="shared" si="12"/>
        <v>0</v>
      </c>
      <c r="V106" s="1">
        <f t="shared" si="13"/>
        <v>0</v>
      </c>
    </row>
    <row r="107" spans="1:22" x14ac:dyDescent="0.2">
      <c r="A107" s="15">
        <v>103</v>
      </c>
      <c r="B107" s="16" t="s">
        <v>133</v>
      </c>
      <c r="C107" s="8">
        <v>0</v>
      </c>
      <c r="D107" s="9">
        <v>0</v>
      </c>
      <c r="E107" s="8">
        <v>1311</v>
      </c>
      <c r="F107" s="9">
        <v>620</v>
      </c>
      <c r="G107" s="8">
        <v>0</v>
      </c>
      <c r="H107" s="9">
        <v>0</v>
      </c>
      <c r="I107" s="8">
        <v>465</v>
      </c>
      <c r="J107" s="9">
        <v>8</v>
      </c>
      <c r="K107" s="8">
        <v>184</v>
      </c>
      <c r="L107" s="9">
        <v>172</v>
      </c>
      <c r="M107" s="8">
        <v>0</v>
      </c>
      <c r="N107" s="9">
        <v>0</v>
      </c>
      <c r="O107" s="8">
        <v>1960</v>
      </c>
      <c r="P107" s="12">
        <v>800</v>
      </c>
      <c r="S107" s="1">
        <f t="shared" si="10"/>
        <v>1960</v>
      </c>
      <c r="T107" s="1">
        <f t="shared" si="11"/>
        <v>800</v>
      </c>
      <c r="U107" s="1">
        <f t="shared" si="12"/>
        <v>0</v>
      </c>
      <c r="V107" s="1">
        <f t="shared" si="13"/>
        <v>0</v>
      </c>
    </row>
    <row r="108" spans="1:22" x14ac:dyDescent="0.2">
      <c r="A108" s="15">
        <v>104</v>
      </c>
      <c r="B108" s="16" t="s">
        <v>134</v>
      </c>
      <c r="C108" s="8">
        <v>47553</v>
      </c>
      <c r="D108" s="9">
        <v>21204</v>
      </c>
      <c r="E108" s="8">
        <v>670</v>
      </c>
      <c r="F108" s="9">
        <v>3890</v>
      </c>
      <c r="G108" s="8">
        <v>0</v>
      </c>
      <c r="H108" s="9">
        <v>1945</v>
      </c>
      <c r="I108" s="8">
        <v>0</v>
      </c>
      <c r="J108" s="9">
        <v>31576</v>
      </c>
      <c r="K108" s="8">
        <v>548</v>
      </c>
      <c r="L108" s="9">
        <v>1165</v>
      </c>
      <c r="M108" s="8">
        <v>0</v>
      </c>
      <c r="N108" s="9">
        <v>0</v>
      </c>
      <c r="O108" s="8">
        <v>48771</v>
      </c>
      <c r="P108" s="12">
        <v>59780</v>
      </c>
      <c r="S108" s="1">
        <f t="shared" si="10"/>
        <v>48771</v>
      </c>
      <c r="T108" s="1">
        <f t="shared" si="11"/>
        <v>59780</v>
      </c>
      <c r="U108" s="1">
        <f t="shared" si="12"/>
        <v>0</v>
      </c>
      <c r="V108" s="1">
        <f t="shared" si="13"/>
        <v>0</v>
      </c>
    </row>
    <row r="109" spans="1:22" x14ac:dyDescent="0.2">
      <c r="A109" s="15">
        <v>105</v>
      </c>
      <c r="B109" s="16" t="s">
        <v>135</v>
      </c>
      <c r="C109" s="8">
        <v>30225</v>
      </c>
      <c r="D109" s="9">
        <v>71440</v>
      </c>
      <c r="E109" s="8">
        <v>5519</v>
      </c>
      <c r="F109" s="9">
        <v>2243</v>
      </c>
      <c r="G109" s="8">
        <v>0</v>
      </c>
      <c r="H109" s="9">
        <v>0</v>
      </c>
      <c r="I109" s="8">
        <v>2383</v>
      </c>
      <c r="J109" s="9">
        <v>0</v>
      </c>
      <c r="K109" s="8">
        <v>0</v>
      </c>
      <c r="L109" s="9">
        <v>376</v>
      </c>
      <c r="M109" s="8">
        <v>7292</v>
      </c>
      <c r="N109" s="9">
        <v>9588</v>
      </c>
      <c r="O109" s="8">
        <v>45419</v>
      </c>
      <c r="P109" s="12">
        <v>83647</v>
      </c>
      <c r="S109" s="1">
        <f t="shared" si="10"/>
        <v>45419</v>
      </c>
      <c r="T109" s="1">
        <f t="shared" si="11"/>
        <v>83647</v>
      </c>
      <c r="U109" s="1">
        <f t="shared" si="12"/>
        <v>0</v>
      </c>
      <c r="V109" s="1">
        <f t="shared" si="13"/>
        <v>0</v>
      </c>
    </row>
    <row r="110" spans="1:22" x14ac:dyDescent="0.2">
      <c r="A110" s="15">
        <v>106</v>
      </c>
      <c r="B110" s="16" t="s">
        <v>136</v>
      </c>
      <c r="C110" s="8">
        <v>8962</v>
      </c>
      <c r="D110" s="9">
        <v>9881</v>
      </c>
      <c r="E110" s="8">
        <v>350</v>
      </c>
      <c r="F110" s="9">
        <v>225</v>
      </c>
      <c r="G110" s="8">
        <v>0</v>
      </c>
      <c r="H110" s="9">
        <v>0</v>
      </c>
      <c r="I110" s="8">
        <v>47</v>
      </c>
      <c r="J110" s="9">
        <v>0</v>
      </c>
      <c r="K110" s="8">
        <v>16</v>
      </c>
      <c r="L110" s="9">
        <v>71</v>
      </c>
      <c r="M110" s="8">
        <v>488</v>
      </c>
      <c r="N110" s="9">
        <v>2337</v>
      </c>
      <c r="O110" s="8">
        <v>9863</v>
      </c>
      <c r="P110" s="12">
        <v>12514</v>
      </c>
      <c r="S110" s="1">
        <f t="shared" si="10"/>
        <v>9863</v>
      </c>
      <c r="T110" s="1">
        <f t="shared" si="11"/>
        <v>12514</v>
      </c>
      <c r="U110" s="1">
        <f t="shared" si="12"/>
        <v>0</v>
      </c>
      <c r="V110" s="1">
        <f t="shared" si="13"/>
        <v>0</v>
      </c>
    </row>
    <row r="111" spans="1:22" x14ac:dyDescent="0.2">
      <c r="A111" s="15">
        <v>107</v>
      </c>
      <c r="B111" s="16" t="s">
        <v>137</v>
      </c>
      <c r="C111" s="8">
        <v>31143</v>
      </c>
      <c r="D111" s="9">
        <v>22963</v>
      </c>
      <c r="E111" s="8">
        <v>8242</v>
      </c>
      <c r="F111" s="9">
        <v>180</v>
      </c>
      <c r="G111" s="8">
        <v>0</v>
      </c>
      <c r="H111" s="9">
        <v>1474</v>
      </c>
      <c r="I111" s="8">
        <v>0</v>
      </c>
      <c r="J111" s="9">
        <v>0</v>
      </c>
      <c r="K111" s="8">
        <v>0</v>
      </c>
      <c r="L111" s="9">
        <v>0</v>
      </c>
      <c r="M111" s="8">
        <v>92</v>
      </c>
      <c r="N111" s="9">
        <v>0</v>
      </c>
      <c r="O111" s="8">
        <v>39477</v>
      </c>
      <c r="P111" s="12">
        <v>24617</v>
      </c>
      <c r="S111" s="1">
        <f t="shared" si="10"/>
        <v>39477</v>
      </c>
      <c r="T111" s="1">
        <f t="shared" si="11"/>
        <v>24617</v>
      </c>
      <c r="U111" s="1">
        <f t="shared" si="12"/>
        <v>0</v>
      </c>
      <c r="V111" s="1">
        <f t="shared" si="13"/>
        <v>0</v>
      </c>
    </row>
    <row r="112" spans="1:22" x14ac:dyDescent="0.2">
      <c r="A112" s="15">
        <v>108</v>
      </c>
      <c r="B112" s="16" t="s">
        <v>138</v>
      </c>
      <c r="C112" s="8">
        <v>6732</v>
      </c>
      <c r="D112" s="9">
        <v>10630</v>
      </c>
      <c r="E112" s="8">
        <v>394</v>
      </c>
      <c r="F112" s="9">
        <v>160</v>
      </c>
      <c r="G112" s="8">
        <v>0</v>
      </c>
      <c r="H112" s="9">
        <v>192</v>
      </c>
      <c r="I112" s="8">
        <v>290</v>
      </c>
      <c r="J112" s="9">
        <v>25</v>
      </c>
      <c r="K112" s="8">
        <v>60</v>
      </c>
      <c r="L112" s="9">
        <v>673</v>
      </c>
      <c r="M112" s="8">
        <v>0</v>
      </c>
      <c r="N112" s="9">
        <v>0</v>
      </c>
      <c r="O112" s="8">
        <v>7476</v>
      </c>
      <c r="P112" s="12">
        <v>11680</v>
      </c>
      <c r="S112" s="1">
        <f t="shared" si="10"/>
        <v>7476</v>
      </c>
      <c r="T112" s="1">
        <f t="shared" si="11"/>
        <v>11680</v>
      </c>
      <c r="U112" s="1">
        <f t="shared" si="12"/>
        <v>0</v>
      </c>
      <c r="V112" s="1">
        <f t="shared" si="13"/>
        <v>0</v>
      </c>
    </row>
    <row r="113" spans="1:22" x14ac:dyDescent="0.2">
      <c r="A113" s="15">
        <v>109</v>
      </c>
      <c r="B113" s="16" t="s">
        <v>139</v>
      </c>
      <c r="C113" s="8">
        <v>6549</v>
      </c>
      <c r="D113" s="9">
        <v>7908</v>
      </c>
      <c r="E113" s="8">
        <v>237</v>
      </c>
      <c r="F113" s="9">
        <v>542</v>
      </c>
      <c r="G113" s="8">
        <v>355</v>
      </c>
      <c r="H113" s="9">
        <v>757</v>
      </c>
      <c r="I113" s="8">
        <v>0</v>
      </c>
      <c r="J113" s="9">
        <v>0</v>
      </c>
      <c r="K113" s="8">
        <v>468</v>
      </c>
      <c r="L113" s="9">
        <v>2978</v>
      </c>
      <c r="M113" s="8">
        <v>281</v>
      </c>
      <c r="N113" s="9">
        <v>366</v>
      </c>
      <c r="O113" s="8">
        <v>7890</v>
      </c>
      <c r="P113" s="12">
        <v>12551</v>
      </c>
      <c r="S113" s="1">
        <f t="shared" si="10"/>
        <v>7890</v>
      </c>
      <c r="T113" s="1">
        <f t="shared" si="11"/>
        <v>12551</v>
      </c>
      <c r="U113" s="1">
        <f t="shared" si="12"/>
        <v>0</v>
      </c>
      <c r="V113" s="1">
        <f t="shared" si="13"/>
        <v>0</v>
      </c>
    </row>
    <row r="114" spans="1:22" x14ac:dyDescent="0.2">
      <c r="A114" s="15">
        <v>110</v>
      </c>
      <c r="B114" s="16" t="s">
        <v>140</v>
      </c>
      <c r="C114" s="8">
        <v>24129</v>
      </c>
      <c r="D114" s="9">
        <v>14849</v>
      </c>
      <c r="E114" s="8">
        <v>598</v>
      </c>
      <c r="F114" s="9">
        <v>1255</v>
      </c>
      <c r="G114" s="8">
        <v>0</v>
      </c>
      <c r="H114" s="9">
        <v>0</v>
      </c>
      <c r="I114" s="8">
        <v>235</v>
      </c>
      <c r="J114" s="9">
        <v>0</v>
      </c>
      <c r="K114" s="8">
        <v>77</v>
      </c>
      <c r="L114" s="9">
        <v>388</v>
      </c>
      <c r="M114" s="8">
        <v>0</v>
      </c>
      <c r="N114" s="9">
        <v>0</v>
      </c>
      <c r="O114" s="8">
        <v>25039</v>
      </c>
      <c r="P114" s="12">
        <v>16492</v>
      </c>
      <c r="S114" s="1">
        <f t="shared" si="10"/>
        <v>25039</v>
      </c>
      <c r="T114" s="1">
        <f t="shared" si="11"/>
        <v>16492</v>
      </c>
      <c r="U114" s="1">
        <f t="shared" si="12"/>
        <v>0</v>
      </c>
      <c r="V114" s="1">
        <f t="shared" si="13"/>
        <v>0</v>
      </c>
    </row>
    <row r="115" spans="1:22" x14ac:dyDescent="0.2">
      <c r="A115" s="15">
        <v>111</v>
      </c>
      <c r="B115" s="16" t="s">
        <v>141</v>
      </c>
      <c r="C115" s="8">
        <v>48677</v>
      </c>
      <c r="D115" s="9">
        <v>44822</v>
      </c>
      <c r="E115" s="8">
        <v>1825</v>
      </c>
      <c r="F115" s="9">
        <v>2690</v>
      </c>
      <c r="G115" s="8">
        <v>0</v>
      </c>
      <c r="H115" s="9">
        <v>0</v>
      </c>
      <c r="I115" s="8">
        <v>0</v>
      </c>
      <c r="J115" s="9">
        <v>224</v>
      </c>
      <c r="K115" s="8">
        <v>0</v>
      </c>
      <c r="L115" s="9">
        <v>0</v>
      </c>
      <c r="M115" s="8">
        <v>0</v>
      </c>
      <c r="N115" s="9">
        <v>0</v>
      </c>
      <c r="O115" s="8">
        <v>50502</v>
      </c>
      <c r="P115" s="12">
        <v>47736</v>
      </c>
      <c r="S115" s="1">
        <f t="shared" si="10"/>
        <v>50502</v>
      </c>
      <c r="T115" s="1">
        <f t="shared" si="11"/>
        <v>47736</v>
      </c>
      <c r="U115" s="1">
        <f t="shared" si="12"/>
        <v>0</v>
      </c>
      <c r="V115" s="1">
        <f t="shared" si="13"/>
        <v>0</v>
      </c>
    </row>
    <row r="116" spans="1:22" x14ac:dyDescent="0.2">
      <c r="A116" s="15">
        <v>112</v>
      </c>
      <c r="B116" s="16" t="s">
        <v>142</v>
      </c>
      <c r="C116" s="8">
        <v>5691</v>
      </c>
      <c r="D116" s="9">
        <v>8441</v>
      </c>
      <c r="E116" s="8">
        <v>78</v>
      </c>
      <c r="F116" s="9">
        <v>170</v>
      </c>
      <c r="G116" s="8">
        <v>0</v>
      </c>
      <c r="H116" s="9">
        <v>28</v>
      </c>
      <c r="I116" s="8">
        <v>0</v>
      </c>
      <c r="J116" s="9">
        <v>0</v>
      </c>
      <c r="K116" s="8">
        <v>0</v>
      </c>
      <c r="L116" s="9">
        <v>10</v>
      </c>
      <c r="M116" s="8">
        <v>0</v>
      </c>
      <c r="N116" s="9">
        <v>77</v>
      </c>
      <c r="O116" s="8">
        <v>5769</v>
      </c>
      <c r="P116" s="12">
        <v>8726</v>
      </c>
      <c r="S116" s="1">
        <f t="shared" si="10"/>
        <v>5769</v>
      </c>
      <c r="T116" s="1">
        <f t="shared" si="11"/>
        <v>8726</v>
      </c>
      <c r="U116" s="1">
        <f t="shared" si="12"/>
        <v>0</v>
      </c>
      <c r="V116" s="1">
        <f t="shared" si="13"/>
        <v>0</v>
      </c>
    </row>
    <row r="117" spans="1:22" x14ac:dyDescent="0.2">
      <c r="A117" s="15">
        <v>113</v>
      </c>
      <c r="B117" s="16" t="s">
        <v>143</v>
      </c>
      <c r="C117" s="8">
        <v>387185</v>
      </c>
      <c r="D117" s="9">
        <v>360479</v>
      </c>
      <c r="E117" s="8">
        <v>3337</v>
      </c>
      <c r="F117" s="9">
        <v>8298</v>
      </c>
      <c r="G117" s="8">
        <v>0</v>
      </c>
      <c r="H117" s="9">
        <v>0</v>
      </c>
      <c r="I117" s="8">
        <v>0</v>
      </c>
      <c r="J117" s="9">
        <v>0</v>
      </c>
      <c r="K117" s="8">
        <v>1516</v>
      </c>
      <c r="L117" s="9">
        <v>2522</v>
      </c>
      <c r="M117" s="8">
        <v>0</v>
      </c>
      <c r="N117" s="9">
        <v>0</v>
      </c>
      <c r="O117" s="8">
        <v>392038</v>
      </c>
      <c r="P117" s="12">
        <v>371299</v>
      </c>
      <c r="S117" s="1">
        <f t="shared" si="10"/>
        <v>392038</v>
      </c>
      <c r="T117" s="1">
        <f t="shared" si="11"/>
        <v>371299</v>
      </c>
      <c r="U117" s="1">
        <f t="shared" si="12"/>
        <v>0</v>
      </c>
      <c r="V117" s="1">
        <f t="shared" si="13"/>
        <v>0</v>
      </c>
    </row>
    <row r="118" spans="1:22" x14ac:dyDescent="0.2">
      <c r="A118" s="15">
        <v>114</v>
      </c>
      <c r="B118" s="16" t="s">
        <v>144</v>
      </c>
      <c r="C118" s="8">
        <v>285118</v>
      </c>
      <c r="D118" s="9">
        <v>352739</v>
      </c>
      <c r="E118" s="8">
        <v>1176</v>
      </c>
      <c r="F118" s="9">
        <v>1689</v>
      </c>
      <c r="G118" s="8">
        <v>8897</v>
      </c>
      <c r="H118" s="9">
        <v>10569</v>
      </c>
      <c r="I118" s="8">
        <v>32218</v>
      </c>
      <c r="J118" s="9">
        <v>191</v>
      </c>
      <c r="K118" s="8">
        <v>0</v>
      </c>
      <c r="L118" s="9">
        <v>0</v>
      </c>
      <c r="M118" s="8">
        <v>3497</v>
      </c>
      <c r="N118" s="9">
        <v>0</v>
      </c>
      <c r="O118" s="8">
        <v>330906</v>
      </c>
      <c r="P118" s="12">
        <v>365188</v>
      </c>
      <c r="S118" s="1">
        <f t="shared" si="10"/>
        <v>330906</v>
      </c>
      <c r="T118" s="1">
        <f t="shared" si="11"/>
        <v>365188</v>
      </c>
      <c r="U118" s="1">
        <f t="shared" si="12"/>
        <v>0</v>
      </c>
      <c r="V118" s="1">
        <f t="shared" si="13"/>
        <v>0</v>
      </c>
    </row>
    <row r="119" spans="1:22" x14ac:dyDescent="0.2">
      <c r="A119" s="15">
        <v>115</v>
      </c>
      <c r="B119" s="16" t="s">
        <v>145</v>
      </c>
      <c r="C119" s="8">
        <v>75488</v>
      </c>
      <c r="D119" s="9">
        <v>83663</v>
      </c>
      <c r="E119" s="8">
        <v>3245</v>
      </c>
      <c r="F119" s="9">
        <v>5180</v>
      </c>
      <c r="G119" s="8">
        <v>4836</v>
      </c>
      <c r="H119" s="9">
        <v>512</v>
      </c>
      <c r="I119" s="8">
        <v>6013</v>
      </c>
      <c r="J119" s="9">
        <v>6844</v>
      </c>
      <c r="K119" s="8">
        <v>0</v>
      </c>
      <c r="L119" s="9">
        <v>154</v>
      </c>
      <c r="M119" s="8">
        <v>181</v>
      </c>
      <c r="N119" s="9">
        <v>50</v>
      </c>
      <c r="O119" s="8">
        <v>89763</v>
      </c>
      <c r="P119" s="12">
        <v>96403</v>
      </c>
      <c r="S119" s="1">
        <f t="shared" si="10"/>
        <v>89763</v>
      </c>
      <c r="T119" s="1">
        <f t="shared" si="11"/>
        <v>96403</v>
      </c>
      <c r="U119" s="1">
        <f t="shared" si="12"/>
        <v>0</v>
      </c>
      <c r="V119" s="1">
        <f t="shared" si="13"/>
        <v>0</v>
      </c>
    </row>
    <row r="120" spans="1:22" x14ac:dyDescent="0.2">
      <c r="A120" s="15">
        <v>116</v>
      </c>
      <c r="B120" s="16" t="s">
        <v>146</v>
      </c>
      <c r="C120" s="8">
        <v>65483</v>
      </c>
      <c r="D120" s="9">
        <v>28559</v>
      </c>
      <c r="E120" s="8">
        <v>180</v>
      </c>
      <c r="F120" s="9">
        <v>3289</v>
      </c>
      <c r="G120" s="8">
        <v>0</v>
      </c>
      <c r="H120" s="9">
        <v>0</v>
      </c>
      <c r="I120" s="8">
        <v>13298</v>
      </c>
      <c r="J120" s="9">
        <v>898</v>
      </c>
      <c r="K120" s="8">
        <v>11</v>
      </c>
      <c r="L120" s="9">
        <v>0</v>
      </c>
      <c r="M120" s="8">
        <v>0</v>
      </c>
      <c r="N120" s="9">
        <v>0</v>
      </c>
      <c r="O120" s="8">
        <v>78972</v>
      </c>
      <c r="P120" s="12">
        <v>32746</v>
      </c>
      <c r="S120" s="1">
        <f t="shared" si="10"/>
        <v>78972</v>
      </c>
      <c r="T120" s="1">
        <f t="shared" si="11"/>
        <v>32746</v>
      </c>
      <c r="U120" s="1">
        <f t="shared" si="12"/>
        <v>0</v>
      </c>
      <c r="V120" s="1">
        <f t="shared" si="13"/>
        <v>0</v>
      </c>
    </row>
    <row r="121" spans="1:22" x14ac:dyDescent="0.2">
      <c r="A121" s="15">
        <v>117</v>
      </c>
      <c r="B121" s="16" t="s">
        <v>147</v>
      </c>
      <c r="C121" s="8">
        <v>16700</v>
      </c>
      <c r="D121" s="9">
        <v>15765</v>
      </c>
      <c r="E121" s="8">
        <v>841</v>
      </c>
      <c r="F121" s="9">
        <v>27</v>
      </c>
      <c r="G121" s="8">
        <v>0</v>
      </c>
      <c r="H121" s="9">
        <v>0</v>
      </c>
      <c r="I121" s="8">
        <v>0</v>
      </c>
      <c r="J121" s="9">
        <v>0</v>
      </c>
      <c r="K121" s="8">
        <v>0</v>
      </c>
      <c r="L121" s="9">
        <v>14</v>
      </c>
      <c r="M121" s="8">
        <v>0</v>
      </c>
      <c r="N121" s="9">
        <v>0</v>
      </c>
      <c r="O121" s="8">
        <v>17541</v>
      </c>
      <c r="P121" s="12">
        <v>15806</v>
      </c>
      <c r="S121" s="1">
        <f t="shared" si="10"/>
        <v>17541</v>
      </c>
      <c r="T121" s="1">
        <f t="shared" si="11"/>
        <v>15806</v>
      </c>
      <c r="U121" s="1">
        <f t="shared" si="12"/>
        <v>0</v>
      </c>
      <c r="V121" s="1">
        <f t="shared" si="13"/>
        <v>0</v>
      </c>
    </row>
    <row r="122" spans="1:22" x14ac:dyDescent="0.2">
      <c r="A122" s="15">
        <v>118</v>
      </c>
      <c r="B122" s="16" t="s">
        <v>148</v>
      </c>
      <c r="C122" s="8">
        <v>66363</v>
      </c>
      <c r="D122" s="9">
        <v>94911</v>
      </c>
      <c r="E122" s="8">
        <v>1979</v>
      </c>
      <c r="F122" s="9">
        <v>2090</v>
      </c>
      <c r="G122" s="8">
        <v>163</v>
      </c>
      <c r="H122" s="9">
        <v>0</v>
      </c>
      <c r="I122" s="8">
        <v>34640</v>
      </c>
      <c r="J122" s="9">
        <v>3121</v>
      </c>
      <c r="K122" s="8">
        <v>58</v>
      </c>
      <c r="L122" s="9">
        <v>0</v>
      </c>
      <c r="M122" s="8">
        <v>0</v>
      </c>
      <c r="N122" s="9">
        <v>4490</v>
      </c>
      <c r="O122" s="8">
        <v>103203</v>
      </c>
      <c r="P122" s="12">
        <v>104612</v>
      </c>
      <c r="S122" s="1">
        <f t="shared" si="10"/>
        <v>103203</v>
      </c>
      <c r="T122" s="1">
        <f t="shared" si="11"/>
        <v>104612</v>
      </c>
      <c r="U122" s="1">
        <f t="shared" si="12"/>
        <v>0</v>
      </c>
      <c r="V122" s="1">
        <f t="shared" si="13"/>
        <v>0</v>
      </c>
    </row>
    <row r="123" spans="1:22" x14ac:dyDescent="0.2">
      <c r="A123" s="15">
        <v>119</v>
      </c>
      <c r="B123" s="16" t="s">
        <v>149</v>
      </c>
      <c r="C123" s="8">
        <v>311848</v>
      </c>
      <c r="D123" s="9">
        <v>253581</v>
      </c>
      <c r="E123" s="8">
        <v>6091</v>
      </c>
      <c r="F123" s="9">
        <v>2857</v>
      </c>
      <c r="G123" s="8">
        <v>14461</v>
      </c>
      <c r="H123" s="9">
        <v>4586</v>
      </c>
      <c r="I123" s="8">
        <v>2975</v>
      </c>
      <c r="J123" s="9">
        <v>0</v>
      </c>
      <c r="K123" s="8">
        <v>1134</v>
      </c>
      <c r="L123" s="9">
        <v>895</v>
      </c>
      <c r="M123" s="8">
        <v>90</v>
      </c>
      <c r="N123" s="9">
        <v>0</v>
      </c>
      <c r="O123" s="8">
        <v>336599</v>
      </c>
      <c r="P123" s="12">
        <v>261919</v>
      </c>
      <c r="S123" s="1">
        <f t="shared" si="10"/>
        <v>336599</v>
      </c>
      <c r="T123" s="1">
        <f t="shared" si="11"/>
        <v>261919</v>
      </c>
      <c r="U123" s="1">
        <f t="shared" si="12"/>
        <v>0</v>
      </c>
      <c r="V123" s="1">
        <f t="shared" si="13"/>
        <v>0</v>
      </c>
    </row>
    <row r="124" spans="1:22" x14ac:dyDescent="0.2">
      <c r="A124" s="15">
        <v>120</v>
      </c>
      <c r="B124" s="16" t="s">
        <v>150</v>
      </c>
      <c r="C124" s="8">
        <v>14030</v>
      </c>
      <c r="D124" s="9">
        <v>0</v>
      </c>
      <c r="E124" s="8">
        <v>211</v>
      </c>
      <c r="F124" s="9">
        <v>0</v>
      </c>
      <c r="G124" s="8">
        <v>708</v>
      </c>
      <c r="H124" s="9">
        <v>0</v>
      </c>
      <c r="I124" s="8">
        <v>0</v>
      </c>
      <c r="J124" s="9">
        <v>0</v>
      </c>
      <c r="K124" s="8">
        <v>5</v>
      </c>
      <c r="L124" s="9">
        <v>0</v>
      </c>
      <c r="M124" s="8">
        <v>0</v>
      </c>
      <c r="N124" s="9">
        <v>0</v>
      </c>
      <c r="O124" s="8">
        <v>14954</v>
      </c>
      <c r="P124" s="12">
        <v>0</v>
      </c>
      <c r="S124" s="1">
        <f t="shared" si="10"/>
        <v>14954</v>
      </c>
      <c r="T124" s="1">
        <f t="shared" si="11"/>
        <v>0</v>
      </c>
      <c r="U124" s="1">
        <f t="shared" si="12"/>
        <v>0</v>
      </c>
      <c r="V124" s="1">
        <f t="shared" si="13"/>
        <v>0</v>
      </c>
    </row>
    <row r="125" spans="1:22" x14ac:dyDescent="0.2">
      <c r="A125" s="15">
        <v>121</v>
      </c>
      <c r="B125" s="16" t="s">
        <v>151</v>
      </c>
      <c r="C125" s="8">
        <v>12576</v>
      </c>
      <c r="D125" s="9">
        <v>8530</v>
      </c>
      <c r="E125" s="8">
        <v>103</v>
      </c>
      <c r="F125" s="9">
        <v>241</v>
      </c>
      <c r="G125" s="8">
        <v>637</v>
      </c>
      <c r="H125" s="9">
        <v>1400</v>
      </c>
      <c r="I125" s="8">
        <v>35</v>
      </c>
      <c r="J125" s="9">
        <v>0</v>
      </c>
      <c r="K125" s="8">
        <v>166</v>
      </c>
      <c r="L125" s="9">
        <v>0</v>
      </c>
      <c r="M125" s="8">
        <v>0</v>
      </c>
      <c r="N125" s="9">
        <v>0</v>
      </c>
      <c r="O125" s="8">
        <v>13517</v>
      </c>
      <c r="P125" s="12">
        <v>10171</v>
      </c>
      <c r="S125" s="1">
        <f t="shared" si="10"/>
        <v>13517</v>
      </c>
      <c r="T125" s="1">
        <f t="shared" si="11"/>
        <v>10171</v>
      </c>
      <c r="U125" s="1">
        <f t="shared" si="12"/>
        <v>0</v>
      </c>
      <c r="V125" s="1">
        <f t="shared" si="13"/>
        <v>0</v>
      </c>
    </row>
    <row r="126" spans="1:22" x14ac:dyDescent="0.2">
      <c r="A126" s="15">
        <v>122</v>
      </c>
      <c r="B126" s="16" t="s">
        <v>152</v>
      </c>
      <c r="C126" s="8">
        <v>59975</v>
      </c>
      <c r="D126" s="9">
        <v>35685</v>
      </c>
      <c r="E126" s="8">
        <v>6554</v>
      </c>
      <c r="F126" s="9">
        <v>4787</v>
      </c>
      <c r="G126" s="8">
        <v>3371</v>
      </c>
      <c r="H126" s="9">
        <v>5201</v>
      </c>
      <c r="I126" s="8">
        <v>1416</v>
      </c>
      <c r="J126" s="9">
        <v>4001</v>
      </c>
      <c r="K126" s="8">
        <v>0</v>
      </c>
      <c r="L126" s="9">
        <v>53</v>
      </c>
      <c r="M126" s="8">
        <v>1842</v>
      </c>
      <c r="N126" s="9">
        <v>1391</v>
      </c>
      <c r="O126" s="8">
        <v>73158</v>
      </c>
      <c r="P126" s="12">
        <v>51118</v>
      </c>
      <c r="S126" s="1">
        <f t="shared" si="10"/>
        <v>73158</v>
      </c>
      <c r="T126" s="1">
        <f t="shared" si="11"/>
        <v>51118</v>
      </c>
      <c r="U126" s="1">
        <f t="shared" si="12"/>
        <v>0</v>
      </c>
      <c r="V126" s="1">
        <f t="shared" si="13"/>
        <v>0</v>
      </c>
    </row>
    <row r="127" spans="1:22" x14ac:dyDescent="0.2">
      <c r="A127" s="15">
        <v>123</v>
      </c>
      <c r="B127" s="16" t="s">
        <v>153</v>
      </c>
      <c r="C127" s="8">
        <v>0</v>
      </c>
      <c r="D127" s="9">
        <v>0</v>
      </c>
      <c r="E127" s="8">
        <v>543</v>
      </c>
      <c r="F127" s="9">
        <v>530</v>
      </c>
      <c r="G127" s="8">
        <v>0</v>
      </c>
      <c r="H127" s="9">
        <v>0</v>
      </c>
      <c r="I127" s="8">
        <v>9</v>
      </c>
      <c r="J127" s="9">
        <v>138</v>
      </c>
      <c r="K127" s="8">
        <v>204</v>
      </c>
      <c r="L127" s="9">
        <v>704</v>
      </c>
      <c r="M127" s="8">
        <v>0</v>
      </c>
      <c r="N127" s="9">
        <v>0</v>
      </c>
      <c r="O127" s="8">
        <v>756</v>
      </c>
      <c r="P127" s="12">
        <v>1372</v>
      </c>
      <c r="S127" s="1">
        <f t="shared" si="10"/>
        <v>756</v>
      </c>
      <c r="T127" s="1">
        <f t="shared" si="11"/>
        <v>1372</v>
      </c>
      <c r="U127" s="1">
        <f t="shared" si="12"/>
        <v>0</v>
      </c>
      <c r="V127" s="1">
        <f t="shared" si="13"/>
        <v>0</v>
      </c>
    </row>
    <row r="128" spans="1:22" x14ac:dyDescent="0.2">
      <c r="A128" s="15">
        <v>124</v>
      </c>
      <c r="B128" s="16" t="s">
        <v>154</v>
      </c>
      <c r="C128" s="8">
        <v>21908</v>
      </c>
      <c r="D128" s="9">
        <v>0</v>
      </c>
      <c r="E128" s="8">
        <v>320</v>
      </c>
      <c r="F128" s="9">
        <v>40114</v>
      </c>
      <c r="G128" s="8">
        <v>0</v>
      </c>
      <c r="H128" s="9">
        <v>174</v>
      </c>
      <c r="I128" s="8">
        <v>0</v>
      </c>
      <c r="J128" s="9">
        <v>0</v>
      </c>
      <c r="K128" s="8">
        <v>0</v>
      </c>
      <c r="L128" s="9">
        <v>0</v>
      </c>
      <c r="M128" s="8">
        <v>0</v>
      </c>
      <c r="N128" s="9">
        <v>0</v>
      </c>
      <c r="O128" s="8">
        <v>22228</v>
      </c>
      <c r="P128" s="12">
        <v>40288</v>
      </c>
      <c r="S128" s="1">
        <f t="shared" si="10"/>
        <v>22228</v>
      </c>
      <c r="T128" s="1">
        <f t="shared" si="11"/>
        <v>40288</v>
      </c>
      <c r="U128" s="1">
        <f t="shared" si="12"/>
        <v>0</v>
      </c>
      <c r="V128" s="1">
        <f t="shared" si="13"/>
        <v>0</v>
      </c>
    </row>
    <row r="129" spans="1:22" x14ac:dyDescent="0.2">
      <c r="A129" s="15">
        <v>125</v>
      </c>
      <c r="B129" s="16" t="s">
        <v>155</v>
      </c>
      <c r="C129" s="8">
        <v>23811</v>
      </c>
      <c r="D129" s="9">
        <v>45071</v>
      </c>
      <c r="E129" s="8">
        <v>568</v>
      </c>
      <c r="F129" s="9">
        <v>18</v>
      </c>
      <c r="G129" s="8">
        <v>1197</v>
      </c>
      <c r="H129" s="9">
        <v>0</v>
      </c>
      <c r="I129" s="8">
        <v>0</v>
      </c>
      <c r="J129" s="9">
        <v>0</v>
      </c>
      <c r="K129" s="8">
        <v>16</v>
      </c>
      <c r="L129" s="9">
        <v>41</v>
      </c>
      <c r="M129" s="8">
        <v>0</v>
      </c>
      <c r="N129" s="9">
        <v>0</v>
      </c>
      <c r="O129" s="8">
        <v>25592</v>
      </c>
      <c r="P129" s="12">
        <v>45130</v>
      </c>
      <c r="S129" s="1">
        <f t="shared" si="10"/>
        <v>25592</v>
      </c>
      <c r="T129" s="1">
        <f t="shared" si="11"/>
        <v>45130</v>
      </c>
      <c r="U129" s="1">
        <f t="shared" si="12"/>
        <v>0</v>
      </c>
      <c r="V129" s="1">
        <f t="shared" si="13"/>
        <v>0</v>
      </c>
    </row>
    <row r="130" spans="1:22" x14ac:dyDescent="0.2">
      <c r="A130" s="15">
        <v>126</v>
      </c>
      <c r="B130" s="16" t="s">
        <v>156</v>
      </c>
      <c r="C130" s="8">
        <v>53544</v>
      </c>
      <c r="D130" s="9">
        <v>84323</v>
      </c>
      <c r="E130" s="8">
        <v>2237</v>
      </c>
      <c r="F130" s="9">
        <v>3773</v>
      </c>
      <c r="G130" s="8">
        <v>13416</v>
      </c>
      <c r="H130" s="9">
        <v>1414</v>
      </c>
      <c r="I130" s="8">
        <v>15982</v>
      </c>
      <c r="J130" s="9">
        <v>0</v>
      </c>
      <c r="K130" s="8">
        <v>0</v>
      </c>
      <c r="L130" s="9">
        <v>0</v>
      </c>
      <c r="M130" s="8">
        <v>1518</v>
      </c>
      <c r="N130" s="9">
        <v>0</v>
      </c>
      <c r="O130" s="8">
        <v>86697</v>
      </c>
      <c r="P130" s="12">
        <v>89510</v>
      </c>
      <c r="S130" s="1">
        <f t="shared" si="10"/>
        <v>86697</v>
      </c>
      <c r="T130" s="1">
        <f t="shared" si="11"/>
        <v>89510</v>
      </c>
      <c r="U130" s="1">
        <f t="shared" si="12"/>
        <v>0</v>
      </c>
      <c r="V130" s="1">
        <f t="shared" si="13"/>
        <v>0</v>
      </c>
    </row>
    <row r="131" spans="1:22" x14ac:dyDescent="0.2">
      <c r="A131" s="15">
        <v>127</v>
      </c>
      <c r="B131" s="16" t="s">
        <v>157</v>
      </c>
      <c r="C131" s="8">
        <v>78860</v>
      </c>
      <c r="D131" s="9">
        <v>96339</v>
      </c>
      <c r="E131" s="8">
        <v>1709</v>
      </c>
      <c r="F131" s="9">
        <v>383</v>
      </c>
      <c r="G131" s="8">
        <v>0</v>
      </c>
      <c r="H131" s="9">
        <v>277</v>
      </c>
      <c r="I131" s="8">
        <v>0</v>
      </c>
      <c r="J131" s="9">
        <v>1101</v>
      </c>
      <c r="K131" s="8">
        <v>395</v>
      </c>
      <c r="L131" s="9">
        <v>0</v>
      </c>
      <c r="M131" s="8">
        <v>2549</v>
      </c>
      <c r="N131" s="9">
        <v>338</v>
      </c>
      <c r="O131" s="8">
        <v>83513</v>
      </c>
      <c r="P131" s="12">
        <v>98438</v>
      </c>
      <c r="S131" s="1">
        <f t="shared" si="10"/>
        <v>83513</v>
      </c>
      <c r="T131" s="1">
        <f t="shared" si="11"/>
        <v>98438</v>
      </c>
      <c r="U131" s="1">
        <f t="shared" si="12"/>
        <v>0</v>
      </c>
      <c r="V131" s="1">
        <f t="shared" si="13"/>
        <v>0</v>
      </c>
    </row>
    <row r="132" spans="1:22" x14ac:dyDescent="0.2">
      <c r="A132" s="15">
        <v>128</v>
      </c>
      <c r="B132" s="16" t="s">
        <v>158</v>
      </c>
      <c r="C132" s="8">
        <v>30277</v>
      </c>
      <c r="D132" s="9">
        <v>30290</v>
      </c>
      <c r="E132" s="8">
        <v>1266</v>
      </c>
      <c r="F132" s="9">
        <v>2561</v>
      </c>
      <c r="G132" s="8">
        <v>0</v>
      </c>
      <c r="H132" s="9">
        <v>0</v>
      </c>
      <c r="I132" s="8">
        <v>0</v>
      </c>
      <c r="J132" s="9">
        <v>0</v>
      </c>
      <c r="K132" s="8">
        <v>710</v>
      </c>
      <c r="L132" s="9">
        <v>1724</v>
      </c>
      <c r="M132" s="8">
        <v>0</v>
      </c>
      <c r="N132" s="9">
        <v>0</v>
      </c>
      <c r="O132" s="8">
        <v>32253</v>
      </c>
      <c r="P132" s="12">
        <v>34575</v>
      </c>
      <c r="S132" s="1">
        <f t="shared" si="10"/>
        <v>32253</v>
      </c>
      <c r="T132" s="1">
        <f t="shared" si="11"/>
        <v>34575</v>
      </c>
      <c r="U132" s="1">
        <f t="shared" si="12"/>
        <v>0</v>
      </c>
      <c r="V132" s="1">
        <f t="shared" si="13"/>
        <v>0</v>
      </c>
    </row>
    <row r="133" spans="1:22" x14ac:dyDescent="0.2">
      <c r="A133" s="15">
        <v>129</v>
      </c>
      <c r="B133" s="16" t="s">
        <v>159</v>
      </c>
      <c r="C133" s="8">
        <v>29586</v>
      </c>
      <c r="D133" s="9">
        <v>54197</v>
      </c>
      <c r="E133" s="8">
        <v>744</v>
      </c>
      <c r="F133" s="9">
        <v>473</v>
      </c>
      <c r="G133" s="8">
        <v>0</v>
      </c>
      <c r="H133" s="9">
        <v>0</v>
      </c>
      <c r="I133" s="8">
        <v>383</v>
      </c>
      <c r="J133" s="9">
        <v>733</v>
      </c>
      <c r="K133" s="8">
        <v>61</v>
      </c>
      <c r="L133" s="9">
        <v>1029</v>
      </c>
      <c r="M133" s="8">
        <v>0</v>
      </c>
      <c r="N133" s="9">
        <v>3822</v>
      </c>
      <c r="O133" s="8">
        <v>30774</v>
      </c>
      <c r="P133" s="12">
        <v>60254</v>
      </c>
      <c r="S133" s="1">
        <f t="shared" si="10"/>
        <v>30774</v>
      </c>
      <c r="T133" s="1">
        <f t="shared" si="11"/>
        <v>60254</v>
      </c>
      <c r="U133" s="1">
        <f t="shared" si="12"/>
        <v>0</v>
      </c>
      <c r="V133" s="1">
        <f t="shared" si="13"/>
        <v>0</v>
      </c>
    </row>
    <row r="134" spans="1:22" x14ac:dyDescent="0.2">
      <c r="A134" s="15">
        <v>130</v>
      </c>
      <c r="B134" s="16" t="s">
        <v>160</v>
      </c>
      <c r="C134" s="8">
        <v>274795</v>
      </c>
      <c r="D134" s="9">
        <v>243961</v>
      </c>
      <c r="E134" s="8">
        <v>14234</v>
      </c>
      <c r="F134" s="9">
        <v>8653</v>
      </c>
      <c r="G134" s="8">
        <v>0</v>
      </c>
      <c r="H134" s="9">
        <v>0</v>
      </c>
      <c r="I134" s="8">
        <v>0</v>
      </c>
      <c r="J134" s="9">
        <v>0</v>
      </c>
      <c r="K134" s="8">
        <v>0</v>
      </c>
      <c r="L134" s="9">
        <v>0</v>
      </c>
      <c r="M134" s="8">
        <v>0</v>
      </c>
      <c r="N134" s="9">
        <v>0</v>
      </c>
      <c r="O134" s="8">
        <v>289029</v>
      </c>
      <c r="P134" s="12">
        <v>252614</v>
      </c>
      <c r="S134" s="1">
        <f t="shared" si="10"/>
        <v>289029</v>
      </c>
      <c r="T134" s="1">
        <f t="shared" si="11"/>
        <v>252614</v>
      </c>
      <c r="U134" s="1">
        <f t="shared" si="12"/>
        <v>0</v>
      </c>
      <c r="V134" s="1">
        <f t="shared" si="13"/>
        <v>0</v>
      </c>
    </row>
    <row r="135" spans="1:22" x14ac:dyDescent="0.2">
      <c r="A135" s="15">
        <v>131</v>
      </c>
      <c r="B135" s="16" t="s">
        <v>161</v>
      </c>
      <c r="C135" s="8">
        <v>3181</v>
      </c>
      <c r="D135" s="9">
        <v>4582</v>
      </c>
      <c r="E135" s="8">
        <v>980</v>
      </c>
      <c r="F135" s="9">
        <v>429</v>
      </c>
      <c r="G135" s="8">
        <v>0</v>
      </c>
      <c r="H135" s="9">
        <v>0</v>
      </c>
      <c r="I135" s="8">
        <v>0</v>
      </c>
      <c r="J135" s="9">
        <v>0</v>
      </c>
      <c r="K135" s="8">
        <v>0</v>
      </c>
      <c r="L135" s="9">
        <v>0</v>
      </c>
      <c r="M135" s="8">
        <v>0</v>
      </c>
      <c r="N135" s="9">
        <v>0</v>
      </c>
      <c r="O135" s="8">
        <v>4161</v>
      </c>
      <c r="P135" s="12">
        <v>5011</v>
      </c>
      <c r="S135" s="1">
        <f t="shared" si="10"/>
        <v>4161</v>
      </c>
      <c r="T135" s="1">
        <f t="shared" si="11"/>
        <v>5011</v>
      </c>
      <c r="U135" s="1">
        <f t="shared" si="12"/>
        <v>0</v>
      </c>
      <c r="V135" s="1">
        <f t="shared" si="13"/>
        <v>0</v>
      </c>
    </row>
    <row r="136" spans="1:22" x14ac:dyDescent="0.2">
      <c r="A136" s="15">
        <v>132</v>
      </c>
      <c r="B136" s="16" t="s">
        <v>162</v>
      </c>
      <c r="C136" s="8">
        <v>19517</v>
      </c>
      <c r="D136" s="9">
        <v>13033</v>
      </c>
      <c r="E136" s="8">
        <v>2284</v>
      </c>
      <c r="F136" s="9">
        <v>210</v>
      </c>
      <c r="G136" s="8">
        <v>0</v>
      </c>
      <c r="H136" s="9">
        <v>568</v>
      </c>
      <c r="I136" s="8">
        <v>0</v>
      </c>
      <c r="J136" s="9">
        <v>0</v>
      </c>
      <c r="K136" s="8">
        <v>49</v>
      </c>
      <c r="L136" s="9">
        <v>9</v>
      </c>
      <c r="M136" s="8">
        <v>0</v>
      </c>
      <c r="N136" s="9">
        <v>0</v>
      </c>
      <c r="O136" s="8">
        <v>21850</v>
      </c>
      <c r="P136" s="12">
        <v>13820</v>
      </c>
      <c r="S136" s="1">
        <f t="shared" si="10"/>
        <v>21850</v>
      </c>
      <c r="T136" s="1">
        <f t="shared" si="11"/>
        <v>13820</v>
      </c>
      <c r="U136" s="1">
        <f t="shared" si="12"/>
        <v>0</v>
      </c>
      <c r="V136" s="1">
        <f t="shared" si="13"/>
        <v>0</v>
      </c>
    </row>
    <row r="137" spans="1:22" x14ac:dyDescent="0.2">
      <c r="A137" s="15">
        <v>133</v>
      </c>
      <c r="B137" s="16" t="s">
        <v>163</v>
      </c>
      <c r="C137" s="8">
        <v>132011</v>
      </c>
      <c r="D137" s="9">
        <v>122343</v>
      </c>
      <c r="E137" s="8">
        <v>575</v>
      </c>
      <c r="F137" s="9">
        <v>1443</v>
      </c>
      <c r="G137" s="8">
        <v>0</v>
      </c>
      <c r="H137" s="9">
        <v>2328</v>
      </c>
      <c r="I137" s="8">
        <v>0</v>
      </c>
      <c r="J137" s="9">
        <v>0</v>
      </c>
      <c r="K137" s="8">
        <v>0</v>
      </c>
      <c r="L137" s="9">
        <v>1129</v>
      </c>
      <c r="M137" s="8">
        <v>128559</v>
      </c>
      <c r="N137" s="9">
        <v>0</v>
      </c>
      <c r="O137" s="8">
        <v>261145</v>
      </c>
      <c r="P137" s="12">
        <v>127243</v>
      </c>
      <c r="S137" s="1">
        <f t="shared" si="10"/>
        <v>261145</v>
      </c>
      <c r="T137" s="1">
        <f t="shared" si="11"/>
        <v>127243</v>
      </c>
      <c r="U137" s="1">
        <f t="shared" si="12"/>
        <v>0</v>
      </c>
      <c r="V137" s="1">
        <f t="shared" si="13"/>
        <v>0</v>
      </c>
    </row>
    <row r="138" spans="1:22" x14ac:dyDescent="0.2">
      <c r="A138" s="15">
        <v>134</v>
      </c>
      <c r="B138" s="16" t="s">
        <v>164</v>
      </c>
      <c r="C138" s="8">
        <v>27617</v>
      </c>
      <c r="D138" s="9">
        <v>52317</v>
      </c>
      <c r="E138" s="8">
        <v>3465</v>
      </c>
      <c r="F138" s="9">
        <v>578</v>
      </c>
      <c r="G138" s="8">
        <v>0</v>
      </c>
      <c r="H138" s="9">
        <v>0</v>
      </c>
      <c r="I138" s="8">
        <v>0</v>
      </c>
      <c r="J138" s="9">
        <v>0</v>
      </c>
      <c r="K138" s="8">
        <v>0</v>
      </c>
      <c r="L138" s="9">
        <v>0</v>
      </c>
      <c r="M138" s="8">
        <v>0</v>
      </c>
      <c r="N138" s="9">
        <v>0</v>
      </c>
      <c r="O138" s="8">
        <v>31082</v>
      </c>
      <c r="P138" s="12">
        <v>52895</v>
      </c>
      <c r="S138" s="1">
        <f t="shared" si="10"/>
        <v>31082</v>
      </c>
      <c r="T138" s="1">
        <f t="shared" si="11"/>
        <v>52895</v>
      </c>
      <c r="U138" s="1">
        <f t="shared" si="12"/>
        <v>0</v>
      </c>
      <c r="V138" s="1">
        <f t="shared" si="13"/>
        <v>0</v>
      </c>
    </row>
    <row r="139" spans="1:22" x14ac:dyDescent="0.2">
      <c r="A139" s="15">
        <v>135</v>
      </c>
      <c r="B139" s="16" t="s">
        <v>165</v>
      </c>
      <c r="C139" s="8">
        <v>217471</v>
      </c>
      <c r="D139" s="9">
        <v>79040</v>
      </c>
      <c r="E139" s="8">
        <v>2143</v>
      </c>
      <c r="F139" s="9">
        <v>3827</v>
      </c>
      <c r="G139" s="8">
        <v>1097</v>
      </c>
      <c r="H139" s="9">
        <v>3412</v>
      </c>
      <c r="I139" s="8">
        <v>12648</v>
      </c>
      <c r="J139" s="9">
        <v>1166</v>
      </c>
      <c r="K139" s="8">
        <v>15</v>
      </c>
      <c r="L139" s="9">
        <v>140</v>
      </c>
      <c r="M139" s="8">
        <v>0</v>
      </c>
      <c r="N139" s="9">
        <v>671</v>
      </c>
      <c r="O139" s="8">
        <v>233374</v>
      </c>
      <c r="P139" s="12">
        <v>88256</v>
      </c>
      <c r="S139" s="1">
        <f t="shared" si="10"/>
        <v>233374</v>
      </c>
      <c r="T139" s="1">
        <f t="shared" si="11"/>
        <v>88256</v>
      </c>
      <c r="U139" s="1">
        <f t="shared" si="12"/>
        <v>0</v>
      </c>
      <c r="V139" s="1">
        <f t="shared" si="13"/>
        <v>0</v>
      </c>
    </row>
    <row r="140" spans="1:22" x14ac:dyDescent="0.2">
      <c r="A140" s="15">
        <v>136</v>
      </c>
      <c r="B140" s="16" t="s">
        <v>166</v>
      </c>
      <c r="C140" s="8">
        <v>126564</v>
      </c>
      <c r="D140" s="9">
        <v>40954</v>
      </c>
      <c r="E140" s="8">
        <v>2972</v>
      </c>
      <c r="F140" s="9">
        <v>4138</v>
      </c>
      <c r="G140" s="8">
        <v>8268</v>
      </c>
      <c r="H140" s="9">
        <v>4329</v>
      </c>
      <c r="I140" s="8">
        <v>17712</v>
      </c>
      <c r="J140" s="9">
        <v>7531</v>
      </c>
      <c r="K140" s="8">
        <v>232</v>
      </c>
      <c r="L140" s="9">
        <v>1955</v>
      </c>
      <c r="M140" s="8">
        <v>0</v>
      </c>
      <c r="N140" s="9">
        <v>0</v>
      </c>
      <c r="O140" s="8">
        <v>155748</v>
      </c>
      <c r="P140" s="12">
        <v>58907</v>
      </c>
      <c r="S140" s="1">
        <f t="shared" si="10"/>
        <v>155748</v>
      </c>
      <c r="T140" s="1">
        <f t="shared" si="11"/>
        <v>58907</v>
      </c>
      <c r="U140" s="1">
        <f t="shared" si="12"/>
        <v>0</v>
      </c>
      <c r="V140" s="1">
        <f t="shared" si="13"/>
        <v>0</v>
      </c>
    </row>
    <row r="141" spans="1:22" x14ac:dyDescent="0.2">
      <c r="A141" s="15">
        <v>137</v>
      </c>
      <c r="B141" s="16" t="s">
        <v>167</v>
      </c>
      <c r="C141" s="8">
        <v>26710</v>
      </c>
      <c r="D141" s="9">
        <v>0</v>
      </c>
      <c r="E141" s="8">
        <v>1394</v>
      </c>
      <c r="F141" s="9">
        <v>0</v>
      </c>
      <c r="G141" s="8">
        <v>868</v>
      </c>
      <c r="H141" s="9">
        <v>0</v>
      </c>
      <c r="I141" s="8">
        <v>0</v>
      </c>
      <c r="J141" s="9">
        <v>0</v>
      </c>
      <c r="K141" s="8">
        <v>306</v>
      </c>
      <c r="L141" s="9">
        <v>0</v>
      </c>
      <c r="M141" s="8">
        <v>0</v>
      </c>
      <c r="N141" s="9">
        <v>0</v>
      </c>
      <c r="O141" s="8">
        <v>29278</v>
      </c>
      <c r="P141" s="12">
        <v>0</v>
      </c>
      <c r="S141" s="1">
        <f t="shared" ref="S141:S204" si="14">SUM(C141,E141,G141,I141,K141,M141)</f>
        <v>29278</v>
      </c>
      <c r="T141" s="1">
        <f t="shared" ref="T141:T204" si="15">SUM(D141,F141,H141,J141,L141,N141)</f>
        <v>0</v>
      </c>
      <c r="U141" s="1">
        <f t="shared" ref="U141:U204" si="16">S141-O141</f>
        <v>0</v>
      </c>
      <c r="V141" s="1">
        <f t="shared" ref="V141:V204" si="17">T141-P141</f>
        <v>0</v>
      </c>
    </row>
    <row r="142" spans="1:22" x14ac:dyDescent="0.2">
      <c r="A142" s="15">
        <v>138</v>
      </c>
      <c r="B142" s="16" t="s">
        <v>168</v>
      </c>
      <c r="C142" s="8">
        <v>0</v>
      </c>
      <c r="D142" s="9">
        <v>184600</v>
      </c>
      <c r="E142" s="8">
        <v>2384</v>
      </c>
      <c r="F142" s="9">
        <v>2021</v>
      </c>
      <c r="G142" s="8">
        <v>0</v>
      </c>
      <c r="H142" s="9">
        <v>0</v>
      </c>
      <c r="I142" s="8">
        <v>0</v>
      </c>
      <c r="J142" s="9">
        <v>0</v>
      </c>
      <c r="K142" s="8">
        <v>59</v>
      </c>
      <c r="L142" s="9">
        <v>1240</v>
      </c>
      <c r="M142" s="8">
        <v>204742</v>
      </c>
      <c r="N142" s="9">
        <v>0</v>
      </c>
      <c r="O142" s="8">
        <v>207185</v>
      </c>
      <c r="P142" s="12">
        <v>187861</v>
      </c>
      <c r="S142" s="1">
        <f t="shared" si="14"/>
        <v>207185</v>
      </c>
      <c r="T142" s="1">
        <f t="shared" si="15"/>
        <v>187861</v>
      </c>
      <c r="U142" s="1">
        <f t="shared" si="16"/>
        <v>0</v>
      </c>
      <c r="V142" s="1">
        <f t="shared" si="17"/>
        <v>0</v>
      </c>
    </row>
    <row r="143" spans="1:22" x14ac:dyDescent="0.2">
      <c r="A143" s="15">
        <v>139</v>
      </c>
      <c r="B143" s="16" t="s">
        <v>169</v>
      </c>
      <c r="C143" s="8">
        <v>33900</v>
      </c>
      <c r="D143" s="9">
        <v>15812</v>
      </c>
      <c r="E143" s="8">
        <v>829</v>
      </c>
      <c r="F143" s="9">
        <v>1119</v>
      </c>
      <c r="G143" s="8">
        <v>0</v>
      </c>
      <c r="H143" s="9">
        <v>0</v>
      </c>
      <c r="I143" s="8">
        <v>0</v>
      </c>
      <c r="J143" s="9">
        <v>0</v>
      </c>
      <c r="K143" s="8">
        <v>660</v>
      </c>
      <c r="L143" s="9">
        <v>0</v>
      </c>
      <c r="M143" s="8">
        <v>0</v>
      </c>
      <c r="N143" s="9">
        <v>0</v>
      </c>
      <c r="O143" s="8">
        <v>35389</v>
      </c>
      <c r="P143" s="12">
        <v>16931</v>
      </c>
      <c r="S143" s="1">
        <f t="shared" si="14"/>
        <v>35389</v>
      </c>
      <c r="T143" s="1">
        <f t="shared" si="15"/>
        <v>16931</v>
      </c>
      <c r="U143" s="1">
        <f t="shared" si="16"/>
        <v>0</v>
      </c>
      <c r="V143" s="1">
        <f t="shared" si="17"/>
        <v>0</v>
      </c>
    </row>
    <row r="144" spans="1:22" x14ac:dyDescent="0.2">
      <c r="A144" s="15">
        <v>140</v>
      </c>
      <c r="B144" s="16" t="s">
        <v>170</v>
      </c>
      <c r="C144" s="8">
        <v>46286</v>
      </c>
      <c r="D144" s="9">
        <v>73986</v>
      </c>
      <c r="E144" s="8">
        <v>2871</v>
      </c>
      <c r="F144" s="9">
        <v>5637</v>
      </c>
      <c r="G144" s="8">
        <v>0</v>
      </c>
      <c r="H144" s="9">
        <v>0</v>
      </c>
      <c r="I144" s="8">
        <v>311</v>
      </c>
      <c r="J144" s="9">
        <v>0</v>
      </c>
      <c r="K144" s="8">
        <v>246</v>
      </c>
      <c r="L144" s="9">
        <v>1643</v>
      </c>
      <c r="M144" s="8">
        <v>0</v>
      </c>
      <c r="N144" s="9">
        <v>0</v>
      </c>
      <c r="O144" s="8">
        <v>49714</v>
      </c>
      <c r="P144" s="12">
        <v>81266</v>
      </c>
      <c r="S144" s="1">
        <f t="shared" si="14"/>
        <v>49714</v>
      </c>
      <c r="T144" s="1">
        <f t="shared" si="15"/>
        <v>81266</v>
      </c>
      <c r="U144" s="1">
        <f t="shared" si="16"/>
        <v>0</v>
      </c>
      <c r="V144" s="1">
        <f t="shared" si="17"/>
        <v>0</v>
      </c>
    </row>
    <row r="145" spans="1:22" x14ac:dyDescent="0.2">
      <c r="A145" s="15">
        <v>141</v>
      </c>
      <c r="B145" s="16" t="s">
        <v>171</v>
      </c>
      <c r="C145" s="8">
        <v>1226709</v>
      </c>
      <c r="D145" s="9">
        <v>1195617</v>
      </c>
      <c r="E145" s="8">
        <v>39057</v>
      </c>
      <c r="F145" s="9">
        <v>13575</v>
      </c>
      <c r="G145" s="8">
        <v>20271</v>
      </c>
      <c r="H145" s="9">
        <v>1547</v>
      </c>
      <c r="I145" s="8">
        <v>81659</v>
      </c>
      <c r="J145" s="9">
        <v>34587</v>
      </c>
      <c r="K145" s="8">
        <v>674</v>
      </c>
      <c r="L145" s="9">
        <v>15726</v>
      </c>
      <c r="M145" s="8">
        <v>0</v>
      </c>
      <c r="N145" s="9">
        <v>0</v>
      </c>
      <c r="O145" s="8">
        <v>1368370</v>
      </c>
      <c r="P145" s="12">
        <v>1261052</v>
      </c>
      <c r="S145" s="1">
        <f t="shared" si="14"/>
        <v>1368370</v>
      </c>
      <c r="T145" s="1">
        <f t="shared" si="15"/>
        <v>1261052</v>
      </c>
      <c r="U145" s="1">
        <f t="shared" si="16"/>
        <v>0</v>
      </c>
      <c r="V145" s="1">
        <f t="shared" si="17"/>
        <v>0</v>
      </c>
    </row>
    <row r="146" spans="1:22" x14ac:dyDescent="0.2">
      <c r="A146" s="15">
        <v>142</v>
      </c>
      <c r="B146" s="16" t="s">
        <v>172</v>
      </c>
      <c r="C146" s="8">
        <v>58707</v>
      </c>
      <c r="D146" s="9">
        <v>55402</v>
      </c>
      <c r="E146" s="8">
        <v>1433</v>
      </c>
      <c r="F146" s="9">
        <v>247</v>
      </c>
      <c r="G146" s="8">
        <v>8</v>
      </c>
      <c r="H146" s="9">
        <v>531</v>
      </c>
      <c r="I146" s="8">
        <v>0</v>
      </c>
      <c r="J146" s="9">
        <v>6737</v>
      </c>
      <c r="K146" s="8">
        <v>0</v>
      </c>
      <c r="L146" s="9">
        <v>0</v>
      </c>
      <c r="M146" s="8">
        <v>0</v>
      </c>
      <c r="N146" s="9">
        <v>3003</v>
      </c>
      <c r="O146" s="8">
        <v>60148</v>
      </c>
      <c r="P146" s="12">
        <v>65920</v>
      </c>
      <c r="S146" s="1">
        <f t="shared" si="14"/>
        <v>60148</v>
      </c>
      <c r="T146" s="1">
        <f t="shared" si="15"/>
        <v>65920</v>
      </c>
      <c r="U146" s="1">
        <f t="shared" si="16"/>
        <v>0</v>
      </c>
      <c r="V146" s="1">
        <f t="shared" si="17"/>
        <v>0</v>
      </c>
    </row>
    <row r="147" spans="1:22" x14ac:dyDescent="0.2">
      <c r="A147" s="15">
        <v>143</v>
      </c>
      <c r="B147" s="16" t="s">
        <v>173</v>
      </c>
      <c r="C147" s="8">
        <v>26504</v>
      </c>
      <c r="D147" s="9">
        <v>22420</v>
      </c>
      <c r="E147" s="8">
        <v>746</v>
      </c>
      <c r="F147" s="9">
        <v>768</v>
      </c>
      <c r="G147" s="8">
        <v>0</v>
      </c>
      <c r="H147" s="9">
        <v>2233</v>
      </c>
      <c r="I147" s="8">
        <v>138</v>
      </c>
      <c r="J147" s="9">
        <v>580</v>
      </c>
      <c r="K147" s="8">
        <v>0</v>
      </c>
      <c r="L147" s="9">
        <v>798</v>
      </c>
      <c r="M147" s="8">
        <v>0</v>
      </c>
      <c r="N147" s="9">
        <v>0</v>
      </c>
      <c r="O147" s="8">
        <v>27388</v>
      </c>
      <c r="P147" s="12">
        <v>26799</v>
      </c>
      <c r="S147" s="1">
        <f t="shared" si="14"/>
        <v>27388</v>
      </c>
      <c r="T147" s="1">
        <f t="shared" si="15"/>
        <v>26799</v>
      </c>
      <c r="U147" s="1">
        <f t="shared" si="16"/>
        <v>0</v>
      </c>
      <c r="V147" s="1">
        <f t="shared" si="17"/>
        <v>0</v>
      </c>
    </row>
    <row r="148" spans="1:22" x14ac:dyDescent="0.2">
      <c r="A148" s="15">
        <v>144</v>
      </c>
      <c r="B148" s="16" t="s">
        <v>174</v>
      </c>
      <c r="C148" s="8">
        <v>77689</v>
      </c>
      <c r="D148" s="9">
        <v>61185</v>
      </c>
      <c r="E148" s="8">
        <v>541</v>
      </c>
      <c r="F148" s="9">
        <v>1621</v>
      </c>
      <c r="G148" s="8">
        <v>0</v>
      </c>
      <c r="H148" s="9">
        <v>0</v>
      </c>
      <c r="I148" s="8">
        <v>0</v>
      </c>
      <c r="J148" s="9">
        <v>0</v>
      </c>
      <c r="K148" s="8">
        <v>0</v>
      </c>
      <c r="L148" s="9">
        <v>0</v>
      </c>
      <c r="M148" s="8">
        <v>0</v>
      </c>
      <c r="N148" s="9">
        <v>0</v>
      </c>
      <c r="O148" s="8">
        <v>78230</v>
      </c>
      <c r="P148" s="12">
        <v>62806</v>
      </c>
      <c r="S148" s="1">
        <f t="shared" si="14"/>
        <v>78230</v>
      </c>
      <c r="T148" s="1">
        <f t="shared" si="15"/>
        <v>62806</v>
      </c>
      <c r="U148" s="1">
        <f t="shared" si="16"/>
        <v>0</v>
      </c>
      <c r="V148" s="1">
        <f t="shared" si="17"/>
        <v>0</v>
      </c>
    </row>
    <row r="149" spans="1:22" x14ac:dyDescent="0.2">
      <c r="A149" s="15">
        <v>145</v>
      </c>
      <c r="B149" s="16" t="s">
        <v>175</v>
      </c>
      <c r="C149" s="8">
        <v>49594</v>
      </c>
      <c r="D149" s="9">
        <v>49002</v>
      </c>
      <c r="E149" s="8">
        <v>2515</v>
      </c>
      <c r="F149" s="9">
        <v>294</v>
      </c>
      <c r="G149" s="8">
        <v>0</v>
      </c>
      <c r="H149" s="9">
        <v>0</v>
      </c>
      <c r="I149" s="8">
        <v>0</v>
      </c>
      <c r="J149" s="9">
        <v>10</v>
      </c>
      <c r="K149" s="8">
        <v>183</v>
      </c>
      <c r="L149" s="9">
        <v>0</v>
      </c>
      <c r="M149" s="8">
        <v>482</v>
      </c>
      <c r="N149" s="9">
        <v>0</v>
      </c>
      <c r="O149" s="8">
        <v>52774</v>
      </c>
      <c r="P149" s="12">
        <v>49306</v>
      </c>
      <c r="S149" s="1">
        <f t="shared" si="14"/>
        <v>52774</v>
      </c>
      <c r="T149" s="1">
        <f t="shared" si="15"/>
        <v>49306</v>
      </c>
      <c r="U149" s="1">
        <f t="shared" si="16"/>
        <v>0</v>
      </c>
      <c r="V149" s="1">
        <f t="shared" si="17"/>
        <v>0</v>
      </c>
    </row>
    <row r="150" spans="1:22" x14ac:dyDescent="0.2">
      <c r="A150" s="15">
        <v>146</v>
      </c>
      <c r="B150" s="16" t="s">
        <v>176</v>
      </c>
      <c r="C150" s="8">
        <v>49864</v>
      </c>
      <c r="D150" s="9">
        <v>13841</v>
      </c>
      <c r="E150" s="8">
        <v>898</v>
      </c>
      <c r="F150" s="9">
        <v>593</v>
      </c>
      <c r="G150" s="8">
        <v>7740</v>
      </c>
      <c r="H150" s="9">
        <v>0</v>
      </c>
      <c r="I150" s="8">
        <v>6944</v>
      </c>
      <c r="J150" s="9">
        <v>1768</v>
      </c>
      <c r="K150" s="8">
        <v>0</v>
      </c>
      <c r="L150" s="9">
        <v>0</v>
      </c>
      <c r="M150" s="8">
        <v>1685</v>
      </c>
      <c r="N150" s="9">
        <v>84</v>
      </c>
      <c r="O150" s="8">
        <v>67131</v>
      </c>
      <c r="P150" s="12">
        <v>16286</v>
      </c>
      <c r="S150" s="1">
        <f t="shared" si="14"/>
        <v>67131</v>
      </c>
      <c r="T150" s="1">
        <f t="shared" si="15"/>
        <v>16286</v>
      </c>
      <c r="U150" s="1">
        <f t="shared" si="16"/>
        <v>0</v>
      </c>
      <c r="V150" s="1">
        <f t="shared" si="17"/>
        <v>0</v>
      </c>
    </row>
    <row r="151" spans="1:22" x14ac:dyDescent="0.2">
      <c r="A151" s="15">
        <v>147</v>
      </c>
      <c r="B151" s="16" t="s">
        <v>177</v>
      </c>
      <c r="C151" s="8">
        <v>84878</v>
      </c>
      <c r="D151" s="9">
        <v>130541</v>
      </c>
      <c r="E151" s="8">
        <v>3713</v>
      </c>
      <c r="F151" s="9">
        <v>4484</v>
      </c>
      <c r="G151" s="8">
        <v>530</v>
      </c>
      <c r="H151" s="9">
        <v>0</v>
      </c>
      <c r="I151" s="8">
        <v>12383</v>
      </c>
      <c r="J151" s="9">
        <v>1064</v>
      </c>
      <c r="K151" s="8">
        <v>0</v>
      </c>
      <c r="L151" s="9">
        <v>2741</v>
      </c>
      <c r="M151" s="8">
        <v>0</v>
      </c>
      <c r="N151" s="9">
        <v>0</v>
      </c>
      <c r="O151" s="8">
        <v>101504</v>
      </c>
      <c r="P151" s="12">
        <v>138830</v>
      </c>
      <c r="S151" s="1">
        <f t="shared" si="14"/>
        <v>101504</v>
      </c>
      <c r="T151" s="1">
        <f t="shared" si="15"/>
        <v>138830</v>
      </c>
      <c r="U151" s="1">
        <f t="shared" si="16"/>
        <v>0</v>
      </c>
      <c r="V151" s="1">
        <f t="shared" si="17"/>
        <v>0</v>
      </c>
    </row>
    <row r="152" spans="1:22" x14ac:dyDescent="0.2">
      <c r="A152" s="15">
        <v>148</v>
      </c>
      <c r="B152" s="16" t="s">
        <v>178</v>
      </c>
      <c r="C152" s="8">
        <v>126690</v>
      </c>
      <c r="D152" s="9">
        <v>148192</v>
      </c>
      <c r="E152" s="8">
        <v>845</v>
      </c>
      <c r="F152" s="9">
        <v>6222</v>
      </c>
      <c r="G152" s="8">
        <v>6509</v>
      </c>
      <c r="H152" s="9">
        <v>99</v>
      </c>
      <c r="I152" s="8">
        <v>0</v>
      </c>
      <c r="J152" s="9">
        <v>2938</v>
      </c>
      <c r="K152" s="8">
        <v>0</v>
      </c>
      <c r="L152" s="9">
        <v>0</v>
      </c>
      <c r="M152" s="8">
        <v>0</v>
      </c>
      <c r="N152" s="9">
        <v>209300</v>
      </c>
      <c r="O152" s="8">
        <v>134044</v>
      </c>
      <c r="P152" s="12">
        <v>366751</v>
      </c>
      <c r="S152" s="1">
        <f t="shared" si="14"/>
        <v>134044</v>
      </c>
      <c r="T152" s="1">
        <f t="shared" si="15"/>
        <v>366751</v>
      </c>
      <c r="U152" s="1">
        <f t="shared" si="16"/>
        <v>0</v>
      </c>
      <c r="V152" s="1">
        <f t="shared" si="17"/>
        <v>0</v>
      </c>
    </row>
    <row r="153" spans="1:22" x14ac:dyDescent="0.2">
      <c r="A153" s="15">
        <v>149</v>
      </c>
      <c r="B153" s="16" t="s">
        <v>179</v>
      </c>
      <c r="C153" s="8">
        <v>26860</v>
      </c>
      <c r="D153" s="9">
        <v>23108</v>
      </c>
      <c r="E153" s="8">
        <v>474</v>
      </c>
      <c r="F153" s="9">
        <v>882</v>
      </c>
      <c r="G153" s="8">
        <v>2279</v>
      </c>
      <c r="H153" s="9">
        <v>484</v>
      </c>
      <c r="I153" s="8">
        <v>159</v>
      </c>
      <c r="J153" s="9">
        <v>869</v>
      </c>
      <c r="K153" s="8">
        <v>0</v>
      </c>
      <c r="L153" s="9">
        <v>0</v>
      </c>
      <c r="M153" s="8">
        <v>0</v>
      </c>
      <c r="N153" s="9">
        <v>0</v>
      </c>
      <c r="O153" s="8">
        <v>29772</v>
      </c>
      <c r="P153" s="12">
        <v>25343</v>
      </c>
      <c r="S153" s="1">
        <f t="shared" si="14"/>
        <v>29772</v>
      </c>
      <c r="T153" s="1">
        <f t="shared" si="15"/>
        <v>25343</v>
      </c>
      <c r="U153" s="1">
        <f t="shared" si="16"/>
        <v>0</v>
      </c>
      <c r="V153" s="1">
        <f t="shared" si="17"/>
        <v>0</v>
      </c>
    </row>
    <row r="154" spans="1:22" x14ac:dyDescent="0.2">
      <c r="A154" s="15">
        <v>150</v>
      </c>
      <c r="B154" s="16" t="s">
        <v>180</v>
      </c>
      <c r="C154" s="8">
        <v>79993</v>
      </c>
      <c r="D154" s="9">
        <v>118066</v>
      </c>
      <c r="E154" s="8">
        <v>41231</v>
      </c>
      <c r="F154" s="9">
        <v>3597</v>
      </c>
      <c r="G154" s="8">
        <v>0</v>
      </c>
      <c r="H154" s="9">
        <v>0</v>
      </c>
      <c r="I154" s="8">
        <v>34</v>
      </c>
      <c r="J154" s="9">
        <v>2417</v>
      </c>
      <c r="K154" s="8">
        <v>406</v>
      </c>
      <c r="L154" s="9">
        <v>1777</v>
      </c>
      <c r="M154" s="8">
        <v>0</v>
      </c>
      <c r="N154" s="9">
        <v>0</v>
      </c>
      <c r="O154" s="8">
        <v>121664</v>
      </c>
      <c r="P154" s="12">
        <v>125857</v>
      </c>
      <c r="S154" s="1">
        <f t="shared" si="14"/>
        <v>121664</v>
      </c>
      <c r="T154" s="1">
        <f t="shared" si="15"/>
        <v>125857</v>
      </c>
      <c r="U154" s="1">
        <f t="shared" si="16"/>
        <v>0</v>
      </c>
      <c r="V154" s="1">
        <f t="shared" si="17"/>
        <v>0</v>
      </c>
    </row>
    <row r="155" spans="1:22" x14ac:dyDescent="0.2">
      <c r="A155" s="15">
        <v>151</v>
      </c>
      <c r="B155" s="16" t="s">
        <v>181</v>
      </c>
      <c r="C155" s="8">
        <v>95297</v>
      </c>
      <c r="D155" s="9">
        <v>77559</v>
      </c>
      <c r="E155" s="8">
        <v>3599</v>
      </c>
      <c r="F155" s="9">
        <v>2147</v>
      </c>
      <c r="G155" s="8">
        <v>0</v>
      </c>
      <c r="H155" s="9">
        <v>2492</v>
      </c>
      <c r="I155" s="8">
        <v>623</v>
      </c>
      <c r="J155" s="9">
        <v>965</v>
      </c>
      <c r="K155" s="8">
        <v>127</v>
      </c>
      <c r="L155" s="9">
        <v>452</v>
      </c>
      <c r="M155" s="8">
        <v>0</v>
      </c>
      <c r="N155" s="9">
        <v>0</v>
      </c>
      <c r="O155" s="8">
        <v>99646</v>
      </c>
      <c r="P155" s="12">
        <v>83615</v>
      </c>
      <c r="S155" s="1">
        <f t="shared" si="14"/>
        <v>99646</v>
      </c>
      <c r="T155" s="1">
        <f t="shared" si="15"/>
        <v>83615</v>
      </c>
      <c r="U155" s="1">
        <f t="shared" si="16"/>
        <v>0</v>
      </c>
      <c r="V155" s="1">
        <f t="shared" si="17"/>
        <v>0</v>
      </c>
    </row>
    <row r="156" spans="1:22" x14ac:dyDescent="0.2">
      <c r="A156" s="15">
        <v>152</v>
      </c>
      <c r="B156" s="16" t="s">
        <v>182</v>
      </c>
      <c r="C156" s="8">
        <v>508560</v>
      </c>
      <c r="D156" s="9">
        <v>0</v>
      </c>
      <c r="E156" s="8">
        <v>40209</v>
      </c>
      <c r="F156" s="9">
        <v>0</v>
      </c>
      <c r="G156" s="8">
        <v>0</v>
      </c>
      <c r="H156" s="9">
        <v>0</v>
      </c>
      <c r="I156" s="8">
        <v>44510</v>
      </c>
      <c r="J156" s="9">
        <v>0</v>
      </c>
      <c r="K156" s="8">
        <v>701</v>
      </c>
      <c r="L156" s="9">
        <v>0</v>
      </c>
      <c r="M156" s="8">
        <v>0</v>
      </c>
      <c r="N156" s="9">
        <v>0</v>
      </c>
      <c r="O156" s="8">
        <v>593980</v>
      </c>
      <c r="P156" s="12">
        <v>0</v>
      </c>
      <c r="S156" s="1">
        <f t="shared" si="14"/>
        <v>593980</v>
      </c>
      <c r="T156" s="1">
        <f t="shared" si="15"/>
        <v>0</v>
      </c>
      <c r="U156" s="1">
        <f t="shared" si="16"/>
        <v>0</v>
      </c>
      <c r="V156" s="1">
        <f t="shared" si="17"/>
        <v>0</v>
      </c>
    </row>
    <row r="157" spans="1:22" x14ac:dyDescent="0.2">
      <c r="A157" s="15">
        <v>153</v>
      </c>
      <c r="B157" s="16" t="s">
        <v>183</v>
      </c>
      <c r="C157" s="8">
        <v>129278</v>
      </c>
      <c r="D157" s="9">
        <v>110571</v>
      </c>
      <c r="E157" s="8">
        <v>7401</v>
      </c>
      <c r="F157" s="9">
        <v>3282</v>
      </c>
      <c r="G157" s="8">
        <v>0</v>
      </c>
      <c r="H157" s="9">
        <v>0</v>
      </c>
      <c r="I157" s="8">
        <v>11968</v>
      </c>
      <c r="J157" s="9">
        <v>0</v>
      </c>
      <c r="K157" s="8">
        <v>555</v>
      </c>
      <c r="L157" s="9">
        <v>0</v>
      </c>
      <c r="M157" s="8">
        <v>0</v>
      </c>
      <c r="N157" s="9">
        <v>105</v>
      </c>
      <c r="O157" s="8">
        <v>149202</v>
      </c>
      <c r="P157" s="12">
        <v>113958</v>
      </c>
      <c r="S157" s="1">
        <f t="shared" si="14"/>
        <v>149202</v>
      </c>
      <c r="T157" s="1">
        <f t="shared" si="15"/>
        <v>113958</v>
      </c>
      <c r="U157" s="1">
        <f t="shared" si="16"/>
        <v>0</v>
      </c>
      <c r="V157" s="1">
        <f t="shared" si="17"/>
        <v>0</v>
      </c>
    </row>
    <row r="158" spans="1:22" x14ac:dyDescent="0.2">
      <c r="A158" s="15">
        <v>154</v>
      </c>
      <c r="B158" s="16" t="s">
        <v>184</v>
      </c>
      <c r="C158" s="8">
        <v>83721</v>
      </c>
      <c r="D158" s="9">
        <v>75144</v>
      </c>
      <c r="E158" s="8">
        <v>1479</v>
      </c>
      <c r="F158" s="9">
        <v>1675</v>
      </c>
      <c r="G158" s="8">
        <v>0</v>
      </c>
      <c r="H158" s="9">
        <v>1829</v>
      </c>
      <c r="I158" s="8">
        <v>5971</v>
      </c>
      <c r="J158" s="9">
        <v>4404</v>
      </c>
      <c r="K158" s="8">
        <v>0</v>
      </c>
      <c r="L158" s="9">
        <v>4225</v>
      </c>
      <c r="M158" s="8">
        <v>8097</v>
      </c>
      <c r="N158" s="9">
        <v>2923</v>
      </c>
      <c r="O158" s="8">
        <v>99268</v>
      </c>
      <c r="P158" s="12">
        <v>90200</v>
      </c>
      <c r="S158" s="1">
        <f t="shared" si="14"/>
        <v>99268</v>
      </c>
      <c r="T158" s="1">
        <f t="shared" si="15"/>
        <v>90200</v>
      </c>
      <c r="U158" s="1">
        <f t="shared" si="16"/>
        <v>0</v>
      </c>
      <c r="V158" s="1">
        <f t="shared" si="17"/>
        <v>0</v>
      </c>
    </row>
    <row r="159" spans="1:22" x14ac:dyDescent="0.2">
      <c r="A159" s="15">
        <v>155</v>
      </c>
      <c r="B159" s="16" t="s">
        <v>185</v>
      </c>
      <c r="C159" s="8">
        <v>47199</v>
      </c>
      <c r="D159" s="9">
        <v>36585</v>
      </c>
      <c r="E159" s="8">
        <v>756</v>
      </c>
      <c r="F159" s="9">
        <v>805</v>
      </c>
      <c r="G159" s="8">
        <v>0</v>
      </c>
      <c r="H159" s="9">
        <v>0</v>
      </c>
      <c r="I159" s="8">
        <v>516</v>
      </c>
      <c r="J159" s="9">
        <v>95</v>
      </c>
      <c r="K159" s="8">
        <v>0</v>
      </c>
      <c r="L159" s="9">
        <v>1096</v>
      </c>
      <c r="M159" s="8">
        <v>821</v>
      </c>
      <c r="N159" s="9">
        <v>3836</v>
      </c>
      <c r="O159" s="8">
        <v>49292</v>
      </c>
      <c r="P159" s="12">
        <v>42417</v>
      </c>
      <c r="S159" s="1">
        <f t="shared" si="14"/>
        <v>49292</v>
      </c>
      <c r="T159" s="1">
        <f t="shared" si="15"/>
        <v>42417</v>
      </c>
      <c r="U159" s="1">
        <f t="shared" si="16"/>
        <v>0</v>
      </c>
      <c r="V159" s="1">
        <f t="shared" si="17"/>
        <v>0</v>
      </c>
    </row>
    <row r="160" spans="1:22" x14ac:dyDescent="0.2">
      <c r="A160" s="15">
        <v>156</v>
      </c>
      <c r="B160" s="16" t="s">
        <v>186</v>
      </c>
      <c r="C160" s="8">
        <v>41165</v>
      </c>
      <c r="D160" s="9">
        <v>52952</v>
      </c>
      <c r="E160" s="8">
        <v>7156</v>
      </c>
      <c r="F160" s="9">
        <v>3012</v>
      </c>
      <c r="G160" s="8">
        <v>0</v>
      </c>
      <c r="H160" s="9">
        <v>0</v>
      </c>
      <c r="I160" s="8">
        <v>0</v>
      </c>
      <c r="J160" s="9">
        <v>0</v>
      </c>
      <c r="K160" s="8">
        <v>0</v>
      </c>
      <c r="L160" s="9">
        <v>111</v>
      </c>
      <c r="M160" s="8">
        <v>0</v>
      </c>
      <c r="N160" s="9">
        <v>0</v>
      </c>
      <c r="O160" s="8">
        <v>48321</v>
      </c>
      <c r="P160" s="12">
        <v>56075</v>
      </c>
      <c r="S160" s="1">
        <f t="shared" si="14"/>
        <v>48321</v>
      </c>
      <c r="T160" s="1">
        <f t="shared" si="15"/>
        <v>56075</v>
      </c>
      <c r="U160" s="1">
        <f t="shared" si="16"/>
        <v>0</v>
      </c>
      <c r="V160" s="1">
        <f t="shared" si="17"/>
        <v>0</v>
      </c>
    </row>
    <row r="161" spans="1:22" x14ac:dyDescent="0.2">
      <c r="A161" s="15">
        <v>157</v>
      </c>
      <c r="B161" s="16" t="s">
        <v>187</v>
      </c>
      <c r="C161" s="8">
        <v>65883</v>
      </c>
      <c r="D161" s="9">
        <v>74210</v>
      </c>
      <c r="E161" s="8">
        <v>7703</v>
      </c>
      <c r="F161" s="9">
        <v>12372</v>
      </c>
      <c r="G161" s="8">
        <v>0</v>
      </c>
      <c r="H161" s="9">
        <v>0</v>
      </c>
      <c r="I161" s="8">
        <v>51</v>
      </c>
      <c r="J161" s="9">
        <v>0</v>
      </c>
      <c r="K161" s="8">
        <v>1307</v>
      </c>
      <c r="L161" s="9">
        <v>4329</v>
      </c>
      <c r="M161" s="8">
        <v>11443</v>
      </c>
      <c r="N161" s="9">
        <v>32</v>
      </c>
      <c r="O161" s="8">
        <v>86387</v>
      </c>
      <c r="P161" s="12">
        <v>90943</v>
      </c>
      <c r="S161" s="1">
        <f t="shared" si="14"/>
        <v>86387</v>
      </c>
      <c r="T161" s="1">
        <f t="shared" si="15"/>
        <v>90943</v>
      </c>
      <c r="U161" s="1">
        <f t="shared" si="16"/>
        <v>0</v>
      </c>
      <c r="V161" s="1">
        <f t="shared" si="17"/>
        <v>0</v>
      </c>
    </row>
    <row r="162" spans="1:22" x14ac:dyDescent="0.2">
      <c r="A162" s="15">
        <v>158</v>
      </c>
      <c r="B162" s="16" t="s">
        <v>188</v>
      </c>
      <c r="C162" s="8">
        <v>12336</v>
      </c>
      <c r="D162" s="9">
        <v>0</v>
      </c>
      <c r="E162" s="8">
        <v>156</v>
      </c>
      <c r="F162" s="9">
        <v>0</v>
      </c>
      <c r="G162" s="8">
        <v>175</v>
      </c>
      <c r="H162" s="9">
        <v>0</v>
      </c>
      <c r="I162" s="8">
        <v>215</v>
      </c>
      <c r="J162" s="9">
        <v>0</v>
      </c>
      <c r="K162" s="8">
        <v>0</v>
      </c>
      <c r="L162" s="9">
        <v>0</v>
      </c>
      <c r="M162" s="8">
        <v>0</v>
      </c>
      <c r="N162" s="9">
        <v>0</v>
      </c>
      <c r="O162" s="8">
        <v>12882</v>
      </c>
      <c r="P162" s="12">
        <v>0</v>
      </c>
      <c r="S162" s="1">
        <f t="shared" si="14"/>
        <v>12882</v>
      </c>
      <c r="T162" s="1">
        <f t="shared" si="15"/>
        <v>0</v>
      </c>
      <c r="U162" s="1">
        <f t="shared" si="16"/>
        <v>0</v>
      </c>
      <c r="V162" s="1">
        <f t="shared" si="17"/>
        <v>0</v>
      </c>
    </row>
    <row r="163" spans="1:22" x14ac:dyDescent="0.2">
      <c r="A163" s="15">
        <v>159</v>
      </c>
      <c r="B163" s="16" t="s">
        <v>189</v>
      </c>
      <c r="C163" s="8">
        <v>17065</v>
      </c>
      <c r="D163" s="9">
        <v>14337</v>
      </c>
      <c r="E163" s="8">
        <v>1707</v>
      </c>
      <c r="F163" s="9">
        <v>995</v>
      </c>
      <c r="G163" s="8">
        <v>0</v>
      </c>
      <c r="H163" s="9">
        <v>0</v>
      </c>
      <c r="I163" s="8">
        <v>0</v>
      </c>
      <c r="J163" s="9">
        <v>0</v>
      </c>
      <c r="K163" s="8">
        <v>688</v>
      </c>
      <c r="L163" s="9">
        <v>274</v>
      </c>
      <c r="M163" s="8">
        <v>0</v>
      </c>
      <c r="N163" s="9">
        <v>0</v>
      </c>
      <c r="O163" s="8">
        <v>19460</v>
      </c>
      <c r="P163" s="12">
        <v>15606</v>
      </c>
      <c r="S163" s="1">
        <f t="shared" si="14"/>
        <v>19460</v>
      </c>
      <c r="T163" s="1">
        <f t="shared" si="15"/>
        <v>15606</v>
      </c>
      <c r="U163" s="1">
        <f t="shared" si="16"/>
        <v>0</v>
      </c>
      <c r="V163" s="1">
        <f t="shared" si="17"/>
        <v>0</v>
      </c>
    </row>
    <row r="164" spans="1:22" x14ac:dyDescent="0.2">
      <c r="A164" s="15">
        <v>160</v>
      </c>
      <c r="B164" s="16" t="s">
        <v>190</v>
      </c>
      <c r="C164" s="8">
        <v>210988</v>
      </c>
      <c r="D164" s="9">
        <v>75165</v>
      </c>
      <c r="E164" s="8">
        <v>1741</v>
      </c>
      <c r="F164" s="9">
        <v>4821</v>
      </c>
      <c r="G164" s="8">
        <v>0</v>
      </c>
      <c r="H164" s="9">
        <v>764</v>
      </c>
      <c r="I164" s="8">
        <v>0</v>
      </c>
      <c r="J164" s="9">
        <v>0</v>
      </c>
      <c r="K164" s="8">
        <v>0</v>
      </c>
      <c r="L164" s="9">
        <v>170</v>
      </c>
      <c r="M164" s="8">
        <v>0</v>
      </c>
      <c r="N164" s="9">
        <v>0</v>
      </c>
      <c r="O164" s="8">
        <v>212729</v>
      </c>
      <c r="P164" s="12">
        <v>80920</v>
      </c>
      <c r="S164" s="1">
        <f t="shared" si="14"/>
        <v>212729</v>
      </c>
      <c r="T164" s="1">
        <f t="shared" si="15"/>
        <v>80920</v>
      </c>
      <c r="U164" s="1">
        <f t="shared" si="16"/>
        <v>0</v>
      </c>
      <c r="V164" s="1">
        <f t="shared" si="17"/>
        <v>0</v>
      </c>
    </row>
    <row r="165" spans="1:22" x14ac:dyDescent="0.2">
      <c r="A165" s="15">
        <v>161</v>
      </c>
      <c r="B165" s="16" t="s">
        <v>191</v>
      </c>
      <c r="C165" s="8">
        <v>62732</v>
      </c>
      <c r="D165" s="9">
        <v>55948</v>
      </c>
      <c r="E165" s="8">
        <v>3308</v>
      </c>
      <c r="F165" s="9">
        <v>621</v>
      </c>
      <c r="G165" s="8">
        <v>0</v>
      </c>
      <c r="H165" s="9">
        <v>0</v>
      </c>
      <c r="I165" s="8">
        <v>0</v>
      </c>
      <c r="J165" s="9">
        <v>0</v>
      </c>
      <c r="K165" s="8">
        <v>0</v>
      </c>
      <c r="L165" s="9">
        <v>0</v>
      </c>
      <c r="M165" s="8">
        <v>0</v>
      </c>
      <c r="N165" s="9">
        <v>0</v>
      </c>
      <c r="O165" s="8">
        <v>66040</v>
      </c>
      <c r="P165" s="12">
        <v>56569</v>
      </c>
      <c r="S165" s="1">
        <f t="shared" si="14"/>
        <v>66040</v>
      </c>
      <c r="T165" s="1">
        <f t="shared" si="15"/>
        <v>56569</v>
      </c>
      <c r="U165" s="1">
        <f t="shared" si="16"/>
        <v>0</v>
      </c>
      <c r="V165" s="1">
        <f t="shared" si="17"/>
        <v>0</v>
      </c>
    </row>
    <row r="166" spans="1:22" x14ac:dyDescent="0.2">
      <c r="A166" s="15">
        <v>162</v>
      </c>
      <c r="B166" s="16" t="s">
        <v>192</v>
      </c>
      <c r="C166" s="8">
        <v>489849</v>
      </c>
      <c r="D166" s="9">
        <v>430292</v>
      </c>
      <c r="E166" s="8">
        <v>13156</v>
      </c>
      <c r="F166" s="9">
        <v>2563</v>
      </c>
      <c r="G166" s="8">
        <v>0</v>
      </c>
      <c r="H166" s="9">
        <v>6269</v>
      </c>
      <c r="I166" s="8">
        <v>11349</v>
      </c>
      <c r="J166" s="9">
        <v>10473</v>
      </c>
      <c r="K166" s="8">
        <v>0</v>
      </c>
      <c r="L166" s="9">
        <v>677</v>
      </c>
      <c r="M166" s="8">
        <v>0</v>
      </c>
      <c r="N166" s="9">
        <v>0</v>
      </c>
      <c r="O166" s="8">
        <v>514354</v>
      </c>
      <c r="P166" s="12">
        <v>450274</v>
      </c>
      <c r="S166" s="1">
        <f t="shared" si="14"/>
        <v>514354</v>
      </c>
      <c r="T166" s="1">
        <f t="shared" si="15"/>
        <v>450274</v>
      </c>
      <c r="U166" s="1">
        <f t="shared" si="16"/>
        <v>0</v>
      </c>
      <c r="V166" s="1">
        <f t="shared" si="17"/>
        <v>0</v>
      </c>
    </row>
    <row r="167" spans="1:22" x14ac:dyDescent="0.2">
      <c r="A167" s="15">
        <v>163</v>
      </c>
      <c r="B167" s="16" t="s">
        <v>193</v>
      </c>
      <c r="C167" s="8">
        <v>386489</v>
      </c>
      <c r="D167" s="9">
        <v>198968</v>
      </c>
      <c r="E167" s="8">
        <v>7524</v>
      </c>
      <c r="F167" s="9">
        <v>8599</v>
      </c>
      <c r="G167" s="8">
        <v>0</v>
      </c>
      <c r="H167" s="9">
        <v>0</v>
      </c>
      <c r="I167" s="8">
        <v>0</v>
      </c>
      <c r="J167" s="9">
        <v>2111</v>
      </c>
      <c r="K167" s="8">
        <v>4651</v>
      </c>
      <c r="L167" s="9">
        <v>14</v>
      </c>
      <c r="M167" s="8">
        <v>0</v>
      </c>
      <c r="N167" s="9">
        <v>25156</v>
      </c>
      <c r="O167" s="8">
        <v>398664</v>
      </c>
      <c r="P167" s="12">
        <v>234848</v>
      </c>
      <c r="S167" s="1">
        <f t="shared" si="14"/>
        <v>398664</v>
      </c>
      <c r="T167" s="1">
        <f t="shared" si="15"/>
        <v>234848</v>
      </c>
      <c r="U167" s="1">
        <f t="shared" si="16"/>
        <v>0</v>
      </c>
      <c r="V167" s="1">
        <f t="shared" si="17"/>
        <v>0</v>
      </c>
    </row>
    <row r="168" spans="1:22" x14ac:dyDescent="0.2">
      <c r="A168" s="15">
        <v>164</v>
      </c>
      <c r="B168" s="16" t="s">
        <v>194</v>
      </c>
      <c r="C168" s="8">
        <v>27270</v>
      </c>
      <c r="D168" s="9">
        <v>147</v>
      </c>
      <c r="E168" s="8">
        <v>1034</v>
      </c>
      <c r="F168" s="9">
        <v>1097</v>
      </c>
      <c r="G168" s="8">
        <v>0</v>
      </c>
      <c r="H168" s="9">
        <v>0</v>
      </c>
      <c r="I168" s="8">
        <v>1116</v>
      </c>
      <c r="J168" s="9">
        <v>0</v>
      </c>
      <c r="K168" s="8">
        <v>50</v>
      </c>
      <c r="L168" s="9">
        <v>49</v>
      </c>
      <c r="M168" s="8">
        <v>0</v>
      </c>
      <c r="N168" s="9">
        <v>0</v>
      </c>
      <c r="O168" s="8">
        <v>29470</v>
      </c>
      <c r="P168" s="12">
        <v>1293</v>
      </c>
      <c r="S168" s="1">
        <f t="shared" si="14"/>
        <v>29470</v>
      </c>
      <c r="T168" s="1">
        <f t="shared" si="15"/>
        <v>1293</v>
      </c>
      <c r="U168" s="1">
        <f t="shared" si="16"/>
        <v>0</v>
      </c>
      <c r="V168" s="1">
        <f t="shared" si="17"/>
        <v>0</v>
      </c>
    </row>
    <row r="169" spans="1:22" x14ac:dyDescent="0.2">
      <c r="A169" s="15">
        <v>165</v>
      </c>
      <c r="B169" s="16" t="s">
        <v>195</v>
      </c>
      <c r="C169" s="8">
        <v>8540</v>
      </c>
      <c r="D169" s="9">
        <v>31985</v>
      </c>
      <c r="E169" s="8">
        <v>4390</v>
      </c>
      <c r="F169" s="9">
        <v>4377</v>
      </c>
      <c r="G169" s="8">
        <v>470</v>
      </c>
      <c r="H169" s="9">
        <v>1500</v>
      </c>
      <c r="I169" s="8">
        <v>604</v>
      </c>
      <c r="J169" s="9">
        <v>2379</v>
      </c>
      <c r="K169" s="8">
        <v>99</v>
      </c>
      <c r="L169" s="9">
        <v>0</v>
      </c>
      <c r="M169" s="8">
        <v>0</v>
      </c>
      <c r="N169" s="9">
        <v>0</v>
      </c>
      <c r="O169" s="8">
        <v>14103</v>
      </c>
      <c r="P169" s="12">
        <v>40241</v>
      </c>
      <c r="S169" s="1">
        <f t="shared" si="14"/>
        <v>14103</v>
      </c>
      <c r="T169" s="1">
        <f t="shared" si="15"/>
        <v>40241</v>
      </c>
      <c r="U169" s="1">
        <f t="shared" si="16"/>
        <v>0</v>
      </c>
      <c r="V169" s="1">
        <f t="shared" si="17"/>
        <v>0</v>
      </c>
    </row>
    <row r="170" spans="1:22" x14ac:dyDescent="0.2">
      <c r="A170" s="15">
        <v>166</v>
      </c>
      <c r="B170" s="16" t="s">
        <v>196</v>
      </c>
      <c r="C170" s="8">
        <v>17543</v>
      </c>
      <c r="D170" s="9">
        <v>0</v>
      </c>
      <c r="E170" s="8">
        <v>1406</v>
      </c>
      <c r="F170" s="9">
        <v>0</v>
      </c>
      <c r="G170" s="8">
        <v>0</v>
      </c>
      <c r="H170" s="9">
        <v>0</v>
      </c>
      <c r="I170" s="8">
        <v>103</v>
      </c>
      <c r="J170" s="9">
        <v>0</v>
      </c>
      <c r="K170" s="8">
        <v>0</v>
      </c>
      <c r="L170" s="9">
        <v>0</v>
      </c>
      <c r="M170" s="8">
        <v>0</v>
      </c>
      <c r="N170" s="9">
        <v>0</v>
      </c>
      <c r="O170" s="8">
        <v>19052</v>
      </c>
      <c r="P170" s="12">
        <v>0</v>
      </c>
      <c r="S170" s="1">
        <f t="shared" si="14"/>
        <v>19052</v>
      </c>
      <c r="T170" s="1">
        <f t="shared" si="15"/>
        <v>0</v>
      </c>
      <c r="U170" s="1">
        <f t="shared" si="16"/>
        <v>0</v>
      </c>
      <c r="V170" s="1">
        <f t="shared" si="17"/>
        <v>0</v>
      </c>
    </row>
    <row r="171" spans="1:22" x14ac:dyDescent="0.2">
      <c r="A171" s="15">
        <v>167</v>
      </c>
      <c r="B171" s="16" t="s">
        <v>197</v>
      </c>
      <c r="C171" s="8">
        <v>70044</v>
      </c>
      <c r="D171" s="9">
        <v>124489</v>
      </c>
      <c r="E171" s="8">
        <v>16</v>
      </c>
      <c r="F171" s="9">
        <v>0</v>
      </c>
      <c r="G171" s="8">
        <v>0</v>
      </c>
      <c r="H171" s="9">
        <v>0</v>
      </c>
      <c r="I171" s="8">
        <v>386</v>
      </c>
      <c r="J171" s="9">
        <v>1185</v>
      </c>
      <c r="K171" s="8">
        <v>0</v>
      </c>
      <c r="L171" s="9">
        <v>0</v>
      </c>
      <c r="M171" s="8">
        <v>0</v>
      </c>
      <c r="N171" s="9">
        <v>715</v>
      </c>
      <c r="O171" s="8">
        <v>70446</v>
      </c>
      <c r="P171" s="12">
        <v>126389</v>
      </c>
      <c r="S171" s="1">
        <f t="shared" si="14"/>
        <v>70446</v>
      </c>
      <c r="T171" s="1">
        <f t="shared" si="15"/>
        <v>126389</v>
      </c>
      <c r="U171" s="1">
        <f t="shared" si="16"/>
        <v>0</v>
      </c>
      <c r="V171" s="1">
        <f t="shared" si="17"/>
        <v>0</v>
      </c>
    </row>
    <row r="172" spans="1:22" x14ac:dyDescent="0.2">
      <c r="A172" s="15">
        <v>168</v>
      </c>
      <c r="B172" s="16" t="s">
        <v>198</v>
      </c>
      <c r="C172" s="8">
        <v>324957</v>
      </c>
      <c r="D172" s="9">
        <v>509872</v>
      </c>
      <c r="E172" s="8">
        <v>1532</v>
      </c>
      <c r="F172" s="9">
        <v>995</v>
      </c>
      <c r="G172" s="8">
        <v>0</v>
      </c>
      <c r="H172" s="9">
        <v>0</v>
      </c>
      <c r="I172" s="8">
        <v>0</v>
      </c>
      <c r="J172" s="9">
        <v>65</v>
      </c>
      <c r="K172" s="8">
        <v>480</v>
      </c>
      <c r="L172" s="9">
        <v>0</v>
      </c>
      <c r="M172" s="8">
        <v>0</v>
      </c>
      <c r="N172" s="9">
        <v>0</v>
      </c>
      <c r="O172" s="8">
        <v>326969</v>
      </c>
      <c r="P172" s="12">
        <v>510932</v>
      </c>
      <c r="S172" s="1">
        <f t="shared" si="14"/>
        <v>326969</v>
      </c>
      <c r="T172" s="1">
        <f t="shared" si="15"/>
        <v>510932</v>
      </c>
      <c r="U172" s="1">
        <f t="shared" si="16"/>
        <v>0</v>
      </c>
      <c r="V172" s="1">
        <f t="shared" si="17"/>
        <v>0</v>
      </c>
    </row>
    <row r="173" spans="1:22" x14ac:dyDescent="0.2">
      <c r="A173" s="15">
        <v>169</v>
      </c>
      <c r="B173" s="16" t="s">
        <v>199</v>
      </c>
      <c r="C173" s="8">
        <v>93811</v>
      </c>
      <c r="D173" s="9">
        <v>50257</v>
      </c>
      <c r="E173" s="8">
        <v>2652</v>
      </c>
      <c r="F173" s="9">
        <v>2501</v>
      </c>
      <c r="G173" s="8">
        <v>8049</v>
      </c>
      <c r="H173" s="9">
        <v>2232</v>
      </c>
      <c r="I173" s="8">
        <v>0</v>
      </c>
      <c r="J173" s="9">
        <v>408</v>
      </c>
      <c r="K173" s="8">
        <v>2514</v>
      </c>
      <c r="L173" s="9">
        <v>0</v>
      </c>
      <c r="M173" s="8">
        <v>1892</v>
      </c>
      <c r="N173" s="9">
        <v>84</v>
      </c>
      <c r="O173" s="8">
        <v>108918</v>
      </c>
      <c r="P173" s="12">
        <v>55482</v>
      </c>
      <c r="S173" s="1">
        <f t="shared" si="14"/>
        <v>108918</v>
      </c>
      <c r="T173" s="1">
        <f t="shared" si="15"/>
        <v>55482</v>
      </c>
      <c r="U173" s="1">
        <f t="shared" si="16"/>
        <v>0</v>
      </c>
      <c r="V173" s="1">
        <f t="shared" si="17"/>
        <v>0</v>
      </c>
    </row>
    <row r="174" spans="1:22" x14ac:dyDescent="0.2">
      <c r="A174" s="15">
        <v>170</v>
      </c>
      <c r="B174" s="16" t="s">
        <v>200</v>
      </c>
      <c r="C174" s="8">
        <v>201833</v>
      </c>
      <c r="D174" s="9">
        <v>79087</v>
      </c>
      <c r="E174" s="8">
        <v>746</v>
      </c>
      <c r="F174" s="9">
        <v>1413</v>
      </c>
      <c r="G174" s="8">
        <v>0</v>
      </c>
      <c r="H174" s="9">
        <v>5071</v>
      </c>
      <c r="I174" s="8">
        <v>0</v>
      </c>
      <c r="J174" s="9">
        <v>0</v>
      </c>
      <c r="K174" s="8">
        <v>32895</v>
      </c>
      <c r="L174" s="9">
        <v>0</v>
      </c>
      <c r="M174" s="8">
        <v>56487</v>
      </c>
      <c r="N174" s="9">
        <v>11952</v>
      </c>
      <c r="O174" s="8">
        <v>291961</v>
      </c>
      <c r="P174" s="12">
        <v>97523</v>
      </c>
      <c r="S174" s="1">
        <f t="shared" si="14"/>
        <v>291961</v>
      </c>
      <c r="T174" s="1">
        <f t="shared" si="15"/>
        <v>97523</v>
      </c>
      <c r="U174" s="1">
        <f t="shared" si="16"/>
        <v>0</v>
      </c>
      <c r="V174" s="1">
        <f t="shared" si="17"/>
        <v>0</v>
      </c>
    </row>
    <row r="175" spans="1:22" x14ac:dyDescent="0.2">
      <c r="A175" s="15">
        <v>171</v>
      </c>
      <c r="B175" s="16" t="s">
        <v>201</v>
      </c>
      <c r="C175" s="8">
        <v>167499</v>
      </c>
      <c r="D175" s="9">
        <v>37548</v>
      </c>
      <c r="E175" s="8">
        <v>32451</v>
      </c>
      <c r="F175" s="9">
        <v>14602</v>
      </c>
      <c r="G175" s="8">
        <v>10653</v>
      </c>
      <c r="H175" s="9">
        <v>0</v>
      </c>
      <c r="I175" s="8">
        <v>0</v>
      </c>
      <c r="J175" s="9">
        <v>1041</v>
      </c>
      <c r="K175" s="8">
        <v>0</v>
      </c>
      <c r="L175" s="9">
        <v>0</v>
      </c>
      <c r="M175" s="8">
        <v>0</v>
      </c>
      <c r="N175" s="9">
        <v>0</v>
      </c>
      <c r="O175" s="8">
        <v>210603</v>
      </c>
      <c r="P175" s="12">
        <v>53191</v>
      </c>
      <c r="S175" s="1">
        <f t="shared" si="14"/>
        <v>210603</v>
      </c>
      <c r="T175" s="1">
        <f t="shared" si="15"/>
        <v>53191</v>
      </c>
      <c r="U175" s="1">
        <f t="shared" si="16"/>
        <v>0</v>
      </c>
      <c r="V175" s="1">
        <f t="shared" si="17"/>
        <v>0</v>
      </c>
    </row>
    <row r="176" spans="1:22" x14ac:dyDescent="0.2">
      <c r="A176" s="15">
        <v>172</v>
      </c>
      <c r="B176" s="16" t="s">
        <v>202</v>
      </c>
      <c r="C176" s="8">
        <v>135352</v>
      </c>
      <c r="D176" s="9">
        <v>284675</v>
      </c>
      <c r="E176" s="8">
        <v>25695</v>
      </c>
      <c r="F176" s="9">
        <v>8864</v>
      </c>
      <c r="G176" s="8">
        <v>9403</v>
      </c>
      <c r="H176" s="9">
        <v>5980</v>
      </c>
      <c r="I176" s="8">
        <v>14035</v>
      </c>
      <c r="J176" s="9">
        <v>14249</v>
      </c>
      <c r="K176" s="8">
        <v>458</v>
      </c>
      <c r="L176" s="9">
        <v>0</v>
      </c>
      <c r="M176" s="8">
        <v>0</v>
      </c>
      <c r="N176" s="9">
        <v>0</v>
      </c>
      <c r="O176" s="8">
        <v>184943</v>
      </c>
      <c r="P176" s="12">
        <v>313768</v>
      </c>
      <c r="S176" s="1">
        <f t="shared" si="14"/>
        <v>184943</v>
      </c>
      <c r="T176" s="1">
        <f t="shared" si="15"/>
        <v>313768</v>
      </c>
      <c r="U176" s="1">
        <f t="shared" si="16"/>
        <v>0</v>
      </c>
      <c r="V176" s="1">
        <f t="shared" si="17"/>
        <v>0</v>
      </c>
    </row>
    <row r="177" spans="1:22" x14ac:dyDescent="0.2">
      <c r="A177" s="15">
        <v>173</v>
      </c>
      <c r="B177" s="16" t="s">
        <v>203</v>
      </c>
      <c r="C177" s="8">
        <v>25450</v>
      </c>
      <c r="D177" s="9">
        <v>16373</v>
      </c>
      <c r="E177" s="8">
        <v>654</v>
      </c>
      <c r="F177" s="9">
        <v>1464</v>
      </c>
      <c r="G177" s="8">
        <v>0</v>
      </c>
      <c r="H177" s="9">
        <v>0</v>
      </c>
      <c r="I177" s="8">
        <v>47</v>
      </c>
      <c r="J177" s="9">
        <v>803</v>
      </c>
      <c r="K177" s="8">
        <v>0</v>
      </c>
      <c r="L177" s="9">
        <v>1200</v>
      </c>
      <c r="M177" s="8">
        <v>1251</v>
      </c>
      <c r="N177" s="9">
        <v>21759</v>
      </c>
      <c r="O177" s="8">
        <v>27402</v>
      </c>
      <c r="P177" s="12">
        <v>41599</v>
      </c>
      <c r="S177" s="1">
        <f t="shared" si="14"/>
        <v>27402</v>
      </c>
      <c r="T177" s="1">
        <f t="shared" si="15"/>
        <v>41599</v>
      </c>
      <c r="U177" s="1">
        <f t="shared" si="16"/>
        <v>0</v>
      </c>
      <c r="V177" s="1">
        <f t="shared" si="17"/>
        <v>0</v>
      </c>
    </row>
    <row r="178" spans="1:22" x14ac:dyDescent="0.2">
      <c r="A178" s="15">
        <v>174</v>
      </c>
      <c r="B178" s="16" t="s">
        <v>204</v>
      </c>
      <c r="C178" s="8">
        <v>39338</v>
      </c>
      <c r="D178" s="9">
        <v>38980</v>
      </c>
      <c r="E178" s="8">
        <v>340</v>
      </c>
      <c r="F178" s="9">
        <v>0</v>
      </c>
      <c r="G178" s="8">
        <v>906</v>
      </c>
      <c r="H178" s="9">
        <v>975</v>
      </c>
      <c r="I178" s="8">
        <v>1071</v>
      </c>
      <c r="J178" s="9">
        <v>0</v>
      </c>
      <c r="K178" s="8">
        <v>0</v>
      </c>
      <c r="L178" s="9">
        <v>0</v>
      </c>
      <c r="M178" s="8">
        <v>0</v>
      </c>
      <c r="N178" s="9">
        <v>0</v>
      </c>
      <c r="O178" s="8">
        <v>41655</v>
      </c>
      <c r="P178" s="12">
        <v>39955</v>
      </c>
      <c r="S178" s="1">
        <f t="shared" si="14"/>
        <v>41655</v>
      </c>
      <c r="T178" s="1">
        <f t="shared" si="15"/>
        <v>39955</v>
      </c>
      <c r="U178" s="1">
        <f t="shared" si="16"/>
        <v>0</v>
      </c>
      <c r="V178" s="1">
        <f t="shared" si="17"/>
        <v>0</v>
      </c>
    </row>
    <row r="179" spans="1:22" x14ac:dyDescent="0.2">
      <c r="A179" s="15">
        <v>175</v>
      </c>
      <c r="B179" s="16" t="s">
        <v>205</v>
      </c>
      <c r="C179" s="8">
        <v>39555</v>
      </c>
      <c r="D179" s="9">
        <v>46523</v>
      </c>
      <c r="E179" s="8">
        <v>769</v>
      </c>
      <c r="F179" s="9">
        <v>600</v>
      </c>
      <c r="G179" s="8">
        <v>0</v>
      </c>
      <c r="H179" s="9">
        <v>0</v>
      </c>
      <c r="I179" s="8">
        <v>2370</v>
      </c>
      <c r="J179" s="9">
        <v>0</v>
      </c>
      <c r="K179" s="8">
        <v>0</v>
      </c>
      <c r="L179" s="9">
        <v>0</v>
      </c>
      <c r="M179" s="8">
        <v>0</v>
      </c>
      <c r="N179" s="9">
        <v>0</v>
      </c>
      <c r="O179" s="8">
        <v>42694</v>
      </c>
      <c r="P179" s="12">
        <v>47123</v>
      </c>
      <c r="S179" s="1">
        <f t="shared" si="14"/>
        <v>42694</v>
      </c>
      <c r="T179" s="1">
        <f t="shared" si="15"/>
        <v>47123</v>
      </c>
      <c r="U179" s="1">
        <f t="shared" si="16"/>
        <v>0</v>
      </c>
      <c r="V179" s="1">
        <f t="shared" si="17"/>
        <v>0</v>
      </c>
    </row>
    <row r="180" spans="1:22" x14ac:dyDescent="0.2">
      <c r="A180" s="15">
        <v>176</v>
      </c>
      <c r="B180" s="16" t="s">
        <v>206</v>
      </c>
      <c r="C180" s="8">
        <v>32613</v>
      </c>
      <c r="D180" s="9">
        <v>54463</v>
      </c>
      <c r="E180" s="8">
        <v>991</v>
      </c>
      <c r="F180" s="9">
        <v>4657</v>
      </c>
      <c r="G180" s="8">
        <v>0</v>
      </c>
      <c r="H180" s="9">
        <v>0</v>
      </c>
      <c r="I180" s="8">
        <v>20</v>
      </c>
      <c r="J180" s="9">
        <v>1497</v>
      </c>
      <c r="K180" s="8">
        <v>7</v>
      </c>
      <c r="L180" s="9">
        <v>37</v>
      </c>
      <c r="M180" s="8">
        <v>0</v>
      </c>
      <c r="N180" s="9">
        <v>0</v>
      </c>
      <c r="O180" s="8">
        <v>33631</v>
      </c>
      <c r="P180" s="12">
        <v>60654</v>
      </c>
      <c r="S180" s="1">
        <f t="shared" si="14"/>
        <v>33631</v>
      </c>
      <c r="T180" s="1">
        <f t="shared" si="15"/>
        <v>60654</v>
      </c>
      <c r="U180" s="1">
        <f t="shared" si="16"/>
        <v>0</v>
      </c>
      <c r="V180" s="1">
        <f t="shared" si="17"/>
        <v>0</v>
      </c>
    </row>
    <row r="181" spans="1:22" x14ac:dyDescent="0.2">
      <c r="A181" s="15">
        <v>177</v>
      </c>
      <c r="B181" s="16" t="s">
        <v>207</v>
      </c>
      <c r="C181" s="8">
        <v>41260</v>
      </c>
      <c r="D181" s="9">
        <v>61458</v>
      </c>
      <c r="E181" s="8">
        <v>3369</v>
      </c>
      <c r="F181" s="9">
        <v>3115</v>
      </c>
      <c r="G181" s="8">
        <v>4226</v>
      </c>
      <c r="H181" s="9">
        <v>2103</v>
      </c>
      <c r="I181" s="8">
        <v>101</v>
      </c>
      <c r="J181" s="9">
        <v>360</v>
      </c>
      <c r="K181" s="8">
        <v>0</v>
      </c>
      <c r="L181" s="9">
        <v>1366</v>
      </c>
      <c r="M181" s="8">
        <v>0</v>
      </c>
      <c r="N181" s="9">
        <v>0</v>
      </c>
      <c r="O181" s="8">
        <v>48956</v>
      </c>
      <c r="P181" s="12">
        <v>68402</v>
      </c>
      <c r="S181" s="1">
        <f t="shared" si="14"/>
        <v>48956</v>
      </c>
      <c r="T181" s="1">
        <f t="shared" si="15"/>
        <v>68402</v>
      </c>
      <c r="U181" s="1">
        <f t="shared" si="16"/>
        <v>0</v>
      </c>
      <c r="V181" s="1">
        <f t="shared" si="17"/>
        <v>0</v>
      </c>
    </row>
    <row r="182" spans="1:22" x14ac:dyDescent="0.2">
      <c r="A182" s="15">
        <v>178</v>
      </c>
      <c r="B182" s="16" t="s">
        <v>208</v>
      </c>
      <c r="C182" s="8">
        <v>11321</v>
      </c>
      <c r="D182" s="9">
        <v>25724</v>
      </c>
      <c r="E182" s="8">
        <v>1992</v>
      </c>
      <c r="F182" s="9">
        <v>255</v>
      </c>
      <c r="G182" s="8">
        <v>1445</v>
      </c>
      <c r="H182" s="9">
        <v>0</v>
      </c>
      <c r="I182" s="8">
        <v>9218</v>
      </c>
      <c r="J182" s="9">
        <v>4824</v>
      </c>
      <c r="K182" s="8">
        <v>0</v>
      </c>
      <c r="L182" s="9">
        <v>0</v>
      </c>
      <c r="M182" s="8">
        <v>2625</v>
      </c>
      <c r="N182" s="9">
        <v>0</v>
      </c>
      <c r="O182" s="8">
        <v>26601</v>
      </c>
      <c r="P182" s="12">
        <v>30803</v>
      </c>
      <c r="S182" s="1">
        <f t="shared" si="14"/>
        <v>26601</v>
      </c>
      <c r="T182" s="1">
        <f t="shared" si="15"/>
        <v>30803</v>
      </c>
      <c r="U182" s="1">
        <f t="shared" si="16"/>
        <v>0</v>
      </c>
      <c r="V182" s="1">
        <f t="shared" si="17"/>
        <v>0</v>
      </c>
    </row>
    <row r="183" spans="1:22" x14ac:dyDescent="0.2">
      <c r="A183" s="15">
        <v>179</v>
      </c>
      <c r="B183" s="16" t="s">
        <v>209</v>
      </c>
      <c r="C183" s="8">
        <v>52170</v>
      </c>
      <c r="D183" s="9">
        <v>0</v>
      </c>
      <c r="E183" s="8">
        <v>4995</v>
      </c>
      <c r="F183" s="9">
        <v>0</v>
      </c>
      <c r="G183" s="8">
        <v>0</v>
      </c>
      <c r="H183" s="9">
        <v>0</v>
      </c>
      <c r="I183" s="8">
        <v>132</v>
      </c>
      <c r="J183" s="9">
        <v>0</v>
      </c>
      <c r="K183" s="8">
        <v>0</v>
      </c>
      <c r="L183" s="9">
        <v>0</v>
      </c>
      <c r="M183" s="8">
        <v>0</v>
      </c>
      <c r="N183" s="9">
        <v>0</v>
      </c>
      <c r="O183" s="8">
        <v>57297</v>
      </c>
      <c r="P183" s="12">
        <v>0</v>
      </c>
      <c r="S183" s="1">
        <f t="shared" si="14"/>
        <v>57297</v>
      </c>
      <c r="T183" s="1">
        <f t="shared" si="15"/>
        <v>0</v>
      </c>
      <c r="U183" s="1">
        <f t="shared" si="16"/>
        <v>0</v>
      </c>
      <c r="V183" s="1">
        <f t="shared" si="17"/>
        <v>0</v>
      </c>
    </row>
    <row r="184" spans="1:22" x14ac:dyDescent="0.2">
      <c r="A184" s="15">
        <v>180</v>
      </c>
      <c r="B184" s="16" t="s">
        <v>210</v>
      </c>
      <c r="C184" s="8">
        <v>30788</v>
      </c>
      <c r="D184" s="9">
        <v>41366</v>
      </c>
      <c r="E184" s="8">
        <v>1244</v>
      </c>
      <c r="F184" s="9">
        <v>607</v>
      </c>
      <c r="G184" s="8">
        <v>0</v>
      </c>
      <c r="H184" s="9">
        <v>0</v>
      </c>
      <c r="I184" s="8">
        <v>4983</v>
      </c>
      <c r="J184" s="9">
        <v>1797</v>
      </c>
      <c r="K184" s="8">
        <v>205</v>
      </c>
      <c r="L184" s="9">
        <v>0</v>
      </c>
      <c r="M184" s="8">
        <v>0</v>
      </c>
      <c r="N184" s="9">
        <v>0</v>
      </c>
      <c r="O184" s="8">
        <v>37220</v>
      </c>
      <c r="P184" s="12">
        <v>43770</v>
      </c>
      <c r="S184" s="1">
        <f t="shared" si="14"/>
        <v>37220</v>
      </c>
      <c r="T184" s="1">
        <f t="shared" si="15"/>
        <v>43770</v>
      </c>
      <c r="U184" s="1">
        <f t="shared" si="16"/>
        <v>0</v>
      </c>
      <c r="V184" s="1">
        <f t="shared" si="17"/>
        <v>0</v>
      </c>
    </row>
    <row r="185" spans="1:22" x14ac:dyDescent="0.2">
      <c r="A185" s="15">
        <v>181</v>
      </c>
      <c r="B185" s="16" t="s">
        <v>211</v>
      </c>
      <c r="C185" s="8">
        <v>10503</v>
      </c>
      <c r="D185" s="9">
        <v>0</v>
      </c>
      <c r="E185" s="8">
        <v>29</v>
      </c>
      <c r="F185" s="9">
        <v>0</v>
      </c>
      <c r="G185" s="8">
        <v>0</v>
      </c>
      <c r="H185" s="9">
        <v>0</v>
      </c>
      <c r="I185" s="8">
        <v>0</v>
      </c>
      <c r="J185" s="9">
        <v>0</v>
      </c>
      <c r="K185" s="8">
        <v>0</v>
      </c>
      <c r="L185" s="9">
        <v>0</v>
      </c>
      <c r="M185" s="8">
        <v>0</v>
      </c>
      <c r="N185" s="9">
        <v>0</v>
      </c>
      <c r="O185" s="8">
        <v>10532</v>
      </c>
      <c r="P185" s="12">
        <v>0</v>
      </c>
      <c r="S185" s="1">
        <f t="shared" si="14"/>
        <v>10532</v>
      </c>
      <c r="T185" s="1">
        <f t="shared" si="15"/>
        <v>0</v>
      </c>
      <c r="U185" s="1">
        <f t="shared" si="16"/>
        <v>0</v>
      </c>
      <c r="V185" s="1">
        <f t="shared" si="17"/>
        <v>0</v>
      </c>
    </row>
    <row r="186" spans="1:22" x14ac:dyDescent="0.2">
      <c r="A186" s="15">
        <v>182</v>
      </c>
      <c r="B186" s="16" t="s">
        <v>212</v>
      </c>
      <c r="C186" s="8">
        <v>48529</v>
      </c>
      <c r="D186" s="9">
        <v>46150</v>
      </c>
      <c r="E186" s="8">
        <v>1843</v>
      </c>
      <c r="F186" s="9">
        <v>3534</v>
      </c>
      <c r="G186" s="8">
        <v>0</v>
      </c>
      <c r="H186" s="9">
        <v>0</v>
      </c>
      <c r="I186" s="8">
        <v>13255</v>
      </c>
      <c r="J186" s="9">
        <v>0</v>
      </c>
      <c r="K186" s="8">
        <v>0</v>
      </c>
      <c r="L186" s="9">
        <v>0</v>
      </c>
      <c r="M186" s="8">
        <v>0</v>
      </c>
      <c r="N186" s="9">
        <v>0</v>
      </c>
      <c r="O186" s="8">
        <v>63627</v>
      </c>
      <c r="P186" s="12">
        <v>49684</v>
      </c>
      <c r="S186" s="1">
        <f t="shared" si="14"/>
        <v>63627</v>
      </c>
      <c r="T186" s="1">
        <f t="shared" si="15"/>
        <v>49684</v>
      </c>
      <c r="U186" s="1">
        <f t="shared" si="16"/>
        <v>0</v>
      </c>
      <c r="V186" s="1">
        <f t="shared" si="17"/>
        <v>0</v>
      </c>
    </row>
    <row r="187" spans="1:22" x14ac:dyDescent="0.2">
      <c r="A187" s="15">
        <v>183</v>
      </c>
      <c r="B187" s="16" t="s">
        <v>213</v>
      </c>
      <c r="C187" s="8">
        <v>20087</v>
      </c>
      <c r="D187" s="9">
        <v>17298</v>
      </c>
      <c r="E187" s="8">
        <v>1029</v>
      </c>
      <c r="F187" s="9">
        <v>671</v>
      </c>
      <c r="G187" s="8">
        <v>0</v>
      </c>
      <c r="H187" s="9">
        <v>0</v>
      </c>
      <c r="I187" s="8">
        <v>0</v>
      </c>
      <c r="J187" s="9">
        <v>0</v>
      </c>
      <c r="K187" s="8">
        <v>11</v>
      </c>
      <c r="L187" s="9">
        <v>0</v>
      </c>
      <c r="M187" s="8">
        <v>0</v>
      </c>
      <c r="N187" s="9">
        <v>0</v>
      </c>
      <c r="O187" s="8">
        <v>21127</v>
      </c>
      <c r="P187" s="12">
        <v>17969</v>
      </c>
      <c r="S187" s="1">
        <f t="shared" si="14"/>
        <v>21127</v>
      </c>
      <c r="T187" s="1">
        <f t="shared" si="15"/>
        <v>17969</v>
      </c>
      <c r="U187" s="1">
        <f t="shared" si="16"/>
        <v>0</v>
      </c>
      <c r="V187" s="1">
        <f t="shared" si="17"/>
        <v>0</v>
      </c>
    </row>
    <row r="188" spans="1:22" x14ac:dyDescent="0.2">
      <c r="A188" s="15">
        <v>184</v>
      </c>
      <c r="B188" s="16" t="s">
        <v>214</v>
      </c>
      <c r="C188" s="8">
        <v>0</v>
      </c>
      <c r="D188" s="9">
        <v>21</v>
      </c>
      <c r="E188" s="8">
        <v>293</v>
      </c>
      <c r="F188" s="9">
        <v>261</v>
      </c>
      <c r="G188" s="8">
        <v>0</v>
      </c>
      <c r="H188" s="9">
        <v>2</v>
      </c>
      <c r="I188" s="8">
        <v>0</v>
      </c>
      <c r="J188" s="9">
        <v>0</v>
      </c>
      <c r="K188" s="8">
        <v>0</v>
      </c>
      <c r="L188" s="9">
        <v>0</v>
      </c>
      <c r="M188" s="8">
        <v>21</v>
      </c>
      <c r="N188" s="9">
        <v>0</v>
      </c>
      <c r="O188" s="8">
        <v>314</v>
      </c>
      <c r="P188" s="12">
        <v>284</v>
      </c>
      <c r="S188" s="1">
        <f t="shared" si="14"/>
        <v>314</v>
      </c>
      <c r="T188" s="1">
        <f t="shared" si="15"/>
        <v>284</v>
      </c>
      <c r="U188" s="1">
        <f t="shared" si="16"/>
        <v>0</v>
      </c>
      <c r="V188" s="1">
        <f t="shared" si="17"/>
        <v>0</v>
      </c>
    </row>
    <row r="189" spans="1:22" x14ac:dyDescent="0.2">
      <c r="A189" s="15">
        <v>185</v>
      </c>
      <c r="B189" s="16" t="s">
        <v>215</v>
      </c>
      <c r="C189" s="8">
        <v>29254</v>
      </c>
      <c r="D189" s="9">
        <v>32206</v>
      </c>
      <c r="E189" s="8">
        <v>527</v>
      </c>
      <c r="F189" s="9">
        <v>2638</v>
      </c>
      <c r="G189" s="8">
        <v>868</v>
      </c>
      <c r="H189" s="9">
        <v>4265</v>
      </c>
      <c r="I189" s="8">
        <v>0</v>
      </c>
      <c r="J189" s="9">
        <v>1855</v>
      </c>
      <c r="K189" s="8">
        <v>5</v>
      </c>
      <c r="L189" s="9">
        <v>2535</v>
      </c>
      <c r="M189" s="8">
        <v>0</v>
      </c>
      <c r="N189" s="9">
        <v>0</v>
      </c>
      <c r="O189" s="8">
        <v>30654</v>
      </c>
      <c r="P189" s="12">
        <v>43499</v>
      </c>
      <c r="S189" s="1">
        <f t="shared" si="14"/>
        <v>30654</v>
      </c>
      <c r="T189" s="1">
        <f t="shared" si="15"/>
        <v>43499</v>
      </c>
      <c r="U189" s="1">
        <f t="shared" si="16"/>
        <v>0</v>
      </c>
      <c r="V189" s="1">
        <f t="shared" si="17"/>
        <v>0</v>
      </c>
    </row>
    <row r="190" spans="1:22" x14ac:dyDescent="0.2">
      <c r="A190" s="15">
        <v>186</v>
      </c>
      <c r="B190" s="16" t="s">
        <v>216</v>
      </c>
      <c r="C190" s="8">
        <v>42742</v>
      </c>
      <c r="D190" s="9">
        <v>47459</v>
      </c>
      <c r="E190" s="8">
        <v>689</v>
      </c>
      <c r="F190" s="9">
        <v>3088</v>
      </c>
      <c r="G190" s="8">
        <v>2134</v>
      </c>
      <c r="H190" s="9">
        <v>5621</v>
      </c>
      <c r="I190" s="8">
        <v>0</v>
      </c>
      <c r="J190" s="9">
        <v>0</v>
      </c>
      <c r="K190" s="8">
        <v>0</v>
      </c>
      <c r="L190" s="9">
        <v>850</v>
      </c>
      <c r="M190" s="8">
        <v>0</v>
      </c>
      <c r="N190" s="9">
        <v>0</v>
      </c>
      <c r="O190" s="8">
        <v>45565</v>
      </c>
      <c r="P190" s="12">
        <v>57018</v>
      </c>
      <c r="S190" s="1">
        <f t="shared" si="14"/>
        <v>45565</v>
      </c>
      <c r="T190" s="1">
        <f t="shared" si="15"/>
        <v>57018</v>
      </c>
      <c r="U190" s="1">
        <f t="shared" si="16"/>
        <v>0</v>
      </c>
      <c r="V190" s="1">
        <f t="shared" si="17"/>
        <v>0</v>
      </c>
    </row>
    <row r="191" spans="1:22" x14ac:dyDescent="0.2">
      <c r="A191" s="15">
        <v>187</v>
      </c>
      <c r="B191" s="16" t="s">
        <v>217</v>
      </c>
      <c r="C191" s="8">
        <v>1158188</v>
      </c>
      <c r="D191" s="9">
        <v>1249197</v>
      </c>
      <c r="E191" s="8">
        <v>79212</v>
      </c>
      <c r="F191" s="9">
        <v>25928</v>
      </c>
      <c r="G191" s="8">
        <v>0</v>
      </c>
      <c r="H191" s="9">
        <v>53978</v>
      </c>
      <c r="I191" s="8">
        <v>61723</v>
      </c>
      <c r="J191" s="9">
        <v>79783</v>
      </c>
      <c r="K191" s="8">
        <v>47645</v>
      </c>
      <c r="L191" s="9">
        <v>19606</v>
      </c>
      <c r="M191" s="8">
        <v>5133</v>
      </c>
      <c r="N191" s="9">
        <v>2422</v>
      </c>
      <c r="O191" s="8">
        <v>1351901</v>
      </c>
      <c r="P191" s="12">
        <v>1430914</v>
      </c>
      <c r="S191" s="1">
        <f t="shared" si="14"/>
        <v>1351901</v>
      </c>
      <c r="T191" s="1">
        <f t="shared" si="15"/>
        <v>1430914</v>
      </c>
      <c r="U191" s="1">
        <f t="shared" si="16"/>
        <v>0</v>
      </c>
      <c r="V191" s="1">
        <f t="shared" si="17"/>
        <v>0</v>
      </c>
    </row>
    <row r="192" spans="1:22" x14ac:dyDescent="0.2">
      <c r="A192" s="15">
        <v>188</v>
      </c>
      <c r="B192" s="16" t="s">
        <v>218</v>
      </c>
      <c r="C192" s="8">
        <v>294135</v>
      </c>
      <c r="D192" s="9">
        <v>42034</v>
      </c>
      <c r="E192" s="8">
        <v>12533</v>
      </c>
      <c r="F192" s="9">
        <v>1366</v>
      </c>
      <c r="G192" s="8">
        <v>0</v>
      </c>
      <c r="H192" s="9">
        <v>0</v>
      </c>
      <c r="I192" s="8">
        <v>0</v>
      </c>
      <c r="J192" s="9">
        <v>0</v>
      </c>
      <c r="K192" s="8">
        <v>3634</v>
      </c>
      <c r="L192" s="9">
        <v>32</v>
      </c>
      <c r="M192" s="8">
        <v>136</v>
      </c>
      <c r="N192" s="9">
        <v>467</v>
      </c>
      <c r="O192" s="8">
        <v>310438</v>
      </c>
      <c r="P192" s="12">
        <v>43899</v>
      </c>
      <c r="S192" s="1">
        <f t="shared" si="14"/>
        <v>310438</v>
      </c>
      <c r="T192" s="1">
        <f t="shared" si="15"/>
        <v>43899</v>
      </c>
      <c r="U192" s="1">
        <f t="shared" si="16"/>
        <v>0</v>
      </c>
      <c r="V192" s="1">
        <f t="shared" si="17"/>
        <v>0</v>
      </c>
    </row>
    <row r="193" spans="1:22" x14ac:dyDescent="0.2">
      <c r="A193" s="15">
        <v>189</v>
      </c>
      <c r="B193" s="16" t="s">
        <v>219</v>
      </c>
      <c r="C193" s="8">
        <v>54667</v>
      </c>
      <c r="D193" s="9">
        <v>92112</v>
      </c>
      <c r="E193" s="8">
        <v>196</v>
      </c>
      <c r="F193" s="9">
        <v>433</v>
      </c>
      <c r="G193" s="8">
        <v>0</v>
      </c>
      <c r="H193" s="9">
        <v>607</v>
      </c>
      <c r="I193" s="8">
        <v>12403</v>
      </c>
      <c r="J193" s="9">
        <v>0</v>
      </c>
      <c r="K193" s="8">
        <v>581</v>
      </c>
      <c r="L193" s="9">
        <v>1583</v>
      </c>
      <c r="M193" s="8">
        <v>0</v>
      </c>
      <c r="N193" s="9">
        <v>0</v>
      </c>
      <c r="O193" s="8">
        <v>67847</v>
      </c>
      <c r="P193" s="12">
        <v>94735</v>
      </c>
      <c r="S193" s="1">
        <f t="shared" si="14"/>
        <v>67847</v>
      </c>
      <c r="T193" s="1">
        <f t="shared" si="15"/>
        <v>94735</v>
      </c>
      <c r="U193" s="1">
        <f t="shared" si="16"/>
        <v>0</v>
      </c>
      <c r="V193" s="1">
        <f t="shared" si="17"/>
        <v>0</v>
      </c>
    </row>
    <row r="194" spans="1:22" x14ac:dyDescent="0.2">
      <c r="A194" s="15">
        <v>190</v>
      </c>
      <c r="B194" s="16" t="s">
        <v>220</v>
      </c>
      <c r="C194" s="8">
        <v>24286</v>
      </c>
      <c r="D194" s="9">
        <v>19043</v>
      </c>
      <c r="E194" s="8">
        <v>1250</v>
      </c>
      <c r="F194" s="9">
        <v>2566</v>
      </c>
      <c r="G194" s="8">
        <v>1730</v>
      </c>
      <c r="H194" s="9">
        <v>778</v>
      </c>
      <c r="I194" s="8">
        <v>0</v>
      </c>
      <c r="J194" s="9">
        <v>0</v>
      </c>
      <c r="K194" s="8">
        <v>0</v>
      </c>
      <c r="L194" s="9">
        <v>1039</v>
      </c>
      <c r="M194" s="8">
        <v>10171</v>
      </c>
      <c r="N194" s="9">
        <v>0</v>
      </c>
      <c r="O194" s="8">
        <v>37437</v>
      </c>
      <c r="P194" s="12">
        <v>23426</v>
      </c>
      <c r="S194" s="1">
        <f t="shared" si="14"/>
        <v>37437</v>
      </c>
      <c r="T194" s="1">
        <f t="shared" si="15"/>
        <v>23426</v>
      </c>
      <c r="U194" s="1">
        <f t="shared" si="16"/>
        <v>0</v>
      </c>
      <c r="V194" s="1">
        <f t="shared" si="17"/>
        <v>0</v>
      </c>
    </row>
    <row r="195" spans="1:22" x14ac:dyDescent="0.2">
      <c r="A195" s="15">
        <v>191</v>
      </c>
      <c r="B195" s="16" t="s">
        <v>221</v>
      </c>
      <c r="C195" s="8">
        <v>77046</v>
      </c>
      <c r="D195" s="9">
        <v>115908</v>
      </c>
      <c r="E195" s="8">
        <v>766</v>
      </c>
      <c r="F195" s="9">
        <v>1932</v>
      </c>
      <c r="G195" s="8">
        <v>0</v>
      </c>
      <c r="H195" s="9">
        <v>0</v>
      </c>
      <c r="I195" s="8">
        <v>0</v>
      </c>
      <c r="J195" s="9">
        <v>0</v>
      </c>
      <c r="K195" s="8">
        <v>0</v>
      </c>
      <c r="L195" s="9">
        <v>3935</v>
      </c>
      <c r="M195" s="8">
        <v>0</v>
      </c>
      <c r="N195" s="9">
        <v>0</v>
      </c>
      <c r="O195" s="8">
        <v>77812</v>
      </c>
      <c r="P195" s="12">
        <v>121775</v>
      </c>
      <c r="S195" s="1">
        <f t="shared" si="14"/>
        <v>77812</v>
      </c>
      <c r="T195" s="1">
        <f t="shared" si="15"/>
        <v>121775</v>
      </c>
      <c r="U195" s="1">
        <f t="shared" si="16"/>
        <v>0</v>
      </c>
      <c r="V195" s="1">
        <f t="shared" si="17"/>
        <v>0</v>
      </c>
    </row>
    <row r="196" spans="1:22" x14ac:dyDescent="0.2">
      <c r="A196" s="15">
        <v>192</v>
      </c>
      <c r="B196" s="16" t="s">
        <v>222</v>
      </c>
      <c r="C196" s="8">
        <v>66538</v>
      </c>
      <c r="D196" s="9">
        <v>38530</v>
      </c>
      <c r="E196" s="8">
        <v>1432</v>
      </c>
      <c r="F196" s="9">
        <v>1422</v>
      </c>
      <c r="G196" s="8">
        <v>783</v>
      </c>
      <c r="H196" s="9">
        <v>0</v>
      </c>
      <c r="I196" s="8">
        <v>0</v>
      </c>
      <c r="J196" s="9">
        <v>701</v>
      </c>
      <c r="K196" s="8">
        <v>42</v>
      </c>
      <c r="L196" s="9">
        <v>1053</v>
      </c>
      <c r="M196" s="8">
        <v>0</v>
      </c>
      <c r="N196" s="9">
        <v>0</v>
      </c>
      <c r="O196" s="8">
        <v>68795</v>
      </c>
      <c r="P196" s="12">
        <v>41706</v>
      </c>
      <c r="S196" s="1">
        <f t="shared" si="14"/>
        <v>68795</v>
      </c>
      <c r="T196" s="1">
        <f t="shared" si="15"/>
        <v>41706</v>
      </c>
      <c r="U196" s="1">
        <f t="shared" si="16"/>
        <v>0</v>
      </c>
      <c r="V196" s="1">
        <f t="shared" si="17"/>
        <v>0</v>
      </c>
    </row>
    <row r="197" spans="1:22" x14ac:dyDescent="0.2">
      <c r="A197" s="15">
        <v>193</v>
      </c>
      <c r="B197" s="16" t="s">
        <v>223</v>
      </c>
      <c r="C197" s="8">
        <v>15642</v>
      </c>
      <c r="D197" s="9">
        <v>30099</v>
      </c>
      <c r="E197" s="8">
        <v>5067</v>
      </c>
      <c r="F197" s="9">
        <v>2661</v>
      </c>
      <c r="G197" s="8">
        <v>8470</v>
      </c>
      <c r="H197" s="9">
        <v>1535</v>
      </c>
      <c r="I197" s="8">
        <v>0</v>
      </c>
      <c r="J197" s="9">
        <v>0</v>
      </c>
      <c r="K197" s="8">
        <v>0</v>
      </c>
      <c r="L197" s="9">
        <v>509</v>
      </c>
      <c r="M197" s="8">
        <v>0</v>
      </c>
      <c r="N197" s="9">
        <v>0</v>
      </c>
      <c r="O197" s="8">
        <v>29179</v>
      </c>
      <c r="P197" s="12">
        <v>34804</v>
      </c>
      <c r="S197" s="1">
        <f t="shared" si="14"/>
        <v>29179</v>
      </c>
      <c r="T197" s="1">
        <f t="shared" si="15"/>
        <v>34804</v>
      </c>
      <c r="U197" s="1">
        <f t="shared" si="16"/>
        <v>0</v>
      </c>
      <c r="V197" s="1">
        <f t="shared" si="17"/>
        <v>0</v>
      </c>
    </row>
    <row r="198" spans="1:22" x14ac:dyDescent="0.2">
      <c r="A198" s="15">
        <v>194</v>
      </c>
      <c r="B198" s="16" t="s">
        <v>224</v>
      </c>
      <c r="C198" s="8">
        <v>58035</v>
      </c>
      <c r="D198" s="9">
        <v>0</v>
      </c>
      <c r="E198" s="8">
        <v>864</v>
      </c>
      <c r="F198" s="9">
        <v>1563</v>
      </c>
      <c r="G198" s="8">
        <v>0</v>
      </c>
      <c r="H198" s="9">
        <v>0</v>
      </c>
      <c r="I198" s="8">
        <v>0</v>
      </c>
      <c r="J198" s="9">
        <v>0</v>
      </c>
      <c r="K198" s="8">
        <v>28</v>
      </c>
      <c r="L198" s="9">
        <v>6</v>
      </c>
      <c r="M198" s="8">
        <v>649</v>
      </c>
      <c r="N198" s="9">
        <v>42778</v>
      </c>
      <c r="O198" s="8">
        <v>59576</v>
      </c>
      <c r="P198" s="12">
        <v>44347</v>
      </c>
      <c r="S198" s="1">
        <f t="shared" si="14"/>
        <v>59576</v>
      </c>
      <c r="T198" s="1">
        <f t="shared" si="15"/>
        <v>44347</v>
      </c>
      <c r="U198" s="1">
        <f t="shared" si="16"/>
        <v>0</v>
      </c>
      <c r="V198" s="1">
        <f t="shared" si="17"/>
        <v>0</v>
      </c>
    </row>
    <row r="199" spans="1:22" x14ac:dyDescent="0.2">
      <c r="A199" s="15">
        <v>195</v>
      </c>
      <c r="B199" s="16" t="s">
        <v>225</v>
      </c>
      <c r="C199" s="8">
        <v>323820</v>
      </c>
      <c r="D199" s="9">
        <v>235166</v>
      </c>
      <c r="E199" s="8">
        <v>3706</v>
      </c>
      <c r="F199" s="9">
        <v>13043</v>
      </c>
      <c r="G199" s="8">
        <v>6580</v>
      </c>
      <c r="H199" s="9">
        <v>2844</v>
      </c>
      <c r="I199" s="8">
        <v>0</v>
      </c>
      <c r="J199" s="9">
        <v>1907</v>
      </c>
      <c r="K199" s="8">
        <v>1626</v>
      </c>
      <c r="L199" s="9">
        <v>1755</v>
      </c>
      <c r="M199" s="8">
        <v>0</v>
      </c>
      <c r="N199" s="9">
        <v>0</v>
      </c>
      <c r="O199" s="8">
        <v>335732</v>
      </c>
      <c r="P199" s="12">
        <v>254715</v>
      </c>
      <c r="S199" s="1">
        <f t="shared" si="14"/>
        <v>335732</v>
      </c>
      <c r="T199" s="1">
        <f t="shared" si="15"/>
        <v>254715</v>
      </c>
      <c r="U199" s="1">
        <f t="shared" si="16"/>
        <v>0</v>
      </c>
      <c r="V199" s="1">
        <f t="shared" si="17"/>
        <v>0</v>
      </c>
    </row>
    <row r="200" spans="1:22" x14ac:dyDescent="0.2">
      <c r="A200" s="15">
        <v>196</v>
      </c>
      <c r="B200" s="16" t="s">
        <v>226</v>
      </c>
      <c r="C200" s="8">
        <v>35167</v>
      </c>
      <c r="D200" s="9">
        <v>0</v>
      </c>
      <c r="E200" s="8">
        <v>1553</v>
      </c>
      <c r="F200" s="9">
        <v>0</v>
      </c>
      <c r="G200" s="8">
        <v>729</v>
      </c>
      <c r="H200" s="9">
        <v>0</v>
      </c>
      <c r="I200" s="8">
        <v>0</v>
      </c>
      <c r="J200" s="9">
        <v>0</v>
      </c>
      <c r="K200" s="8">
        <v>0</v>
      </c>
      <c r="L200" s="9">
        <v>0</v>
      </c>
      <c r="M200" s="8">
        <v>0</v>
      </c>
      <c r="N200" s="9">
        <v>0</v>
      </c>
      <c r="O200" s="8">
        <v>37449</v>
      </c>
      <c r="P200" s="12">
        <v>0</v>
      </c>
      <c r="S200" s="1">
        <f t="shared" si="14"/>
        <v>37449</v>
      </c>
      <c r="T200" s="1">
        <f t="shared" si="15"/>
        <v>0</v>
      </c>
      <c r="U200" s="1">
        <f t="shared" si="16"/>
        <v>0</v>
      </c>
      <c r="V200" s="1">
        <f t="shared" si="17"/>
        <v>0</v>
      </c>
    </row>
    <row r="201" spans="1:22" x14ac:dyDescent="0.2">
      <c r="A201" s="15">
        <v>197</v>
      </c>
      <c r="B201" s="16" t="s">
        <v>763</v>
      </c>
      <c r="C201" s="8">
        <v>0</v>
      </c>
      <c r="D201" s="9">
        <v>69994</v>
      </c>
      <c r="E201" s="8">
        <v>0</v>
      </c>
      <c r="F201" s="9">
        <v>4946</v>
      </c>
      <c r="G201" s="8">
        <v>0</v>
      </c>
      <c r="H201" s="9">
        <v>2639</v>
      </c>
      <c r="I201" s="8">
        <v>0</v>
      </c>
      <c r="J201" s="9">
        <v>6555</v>
      </c>
      <c r="K201" s="8">
        <v>0</v>
      </c>
      <c r="L201" s="9">
        <v>0</v>
      </c>
      <c r="M201" s="8">
        <v>0</v>
      </c>
      <c r="N201" s="9">
        <v>0</v>
      </c>
      <c r="O201" s="8">
        <v>0</v>
      </c>
      <c r="P201" s="12">
        <v>84134</v>
      </c>
      <c r="S201" s="1">
        <f t="shared" si="14"/>
        <v>0</v>
      </c>
      <c r="T201" s="1">
        <f t="shared" si="15"/>
        <v>84134</v>
      </c>
      <c r="U201" s="1">
        <f t="shared" si="16"/>
        <v>0</v>
      </c>
      <c r="V201" s="1">
        <f t="shared" si="17"/>
        <v>0</v>
      </c>
    </row>
    <row r="202" spans="1:22" x14ac:dyDescent="0.2">
      <c r="A202" s="15">
        <v>198</v>
      </c>
      <c r="B202" s="16" t="s">
        <v>227</v>
      </c>
      <c r="C202" s="8">
        <v>48487</v>
      </c>
      <c r="D202" s="9">
        <v>39393</v>
      </c>
      <c r="E202" s="8">
        <v>3447</v>
      </c>
      <c r="F202" s="9">
        <v>1109</v>
      </c>
      <c r="G202" s="8">
        <v>0</v>
      </c>
      <c r="H202" s="9">
        <v>3780</v>
      </c>
      <c r="I202" s="8">
        <v>315</v>
      </c>
      <c r="J202" s="9">
        <v>2278</v>
      </c>
      <c r="K202" s="8">
        <v>493</v>
      </c>
      <c r="L202" s="9">
        <v>0</v>
      </c>
      <c r="M202" s="8">
        <v>190</v>
      </c>
      <c r="N202" s="9">
        <v>145</v>
      </c>
      <c r="O202" s="8">
        <v>52932</v>
      </c>
      <c r="P202" s="12">
        <v>46705</v>
      </c>
      <c r="S202" s="1">
        <f t="shared" si="14"/>
        <v>52932</v>
      </c>
      <c r="T202" s="1">
        <f t="shared" si="15"/>
        <v>46705</v>
      </c>
      <c r="U202" s="1">
        <f t="shared" si="16"/>
        <v>0</v>
      </c>
      <c r="V202" s="1">
        <f t="shared" si="17"/>
        <v>0</v>
      </c>
    </row>
    <row r="203" spans="1:22" x14ac:dyDescent="0.2">
      <c r="A203" s="15">
        <v>199</v>
      </c>
      <c r="B203" s="16" t="s">
        <v>228</v>
      </c>
      <c r="C203" s="8">
        <v>58282</v>
      </c>
      <c r="D203" s="9">
        <v>48949</v>
      </c>
      <c r="E203" s="8">
        <v>1286</v>
      </c>
      <c r="F203" s="9">
        <v>477</v>
      </c>
      <c r="G203" s="8">
        <v>9680</v>
      </c>
      <c r="H203" s="9">
        <v>105</v>
      </c>
      <c r="I203" s="8">
        <v>572</v>
      </c>
      <c r="J203" s="9">
        <v>0</v>
      </c>
      <c r="K203" s="8">
        <v>0</v>
      </c>
      <c r="L203" s="9">
        <v>0</v>
      </c>
      <c r="M203" s="8">
        <v>0</v>
      </c>
      <c r="N203" s="9">
        <v>0</v>
      </c>
      <c r="O203" s="8">
        <v>69820</v>
      </c>
      <c r="P203" s="12">
        <v>49531</v>
      </c>
      <c r="S203" s="1">
        <f t="shared" si="14"/>
        <v>69820</v>
      </c>
      <c r="T203" s="1">
        <f t="shared" si="15"/>
        <v>49531</v>
      </c>
      <c r="U203" s="1">
        <f t="shared" si="16"/>
        <v>0</v>
      </c>
      <c r="V203" s="1">
        <f t="shared" si="17"/>
        <v>0</v>
      </c>
    </row>
    <row r="204" spans="1:22" x14ac:dyDescent="0.2">
      <c r="A204" s="15">
        <v>200</v>
      </c>
      <c r="B204" s="16" t="s">
        <v>229</v>
      </c>
      <c r="C204" s="8">
        <v>78417</v>
      </c>
      <c r="D204" s="9">
        <v>85652</v>
      </c>
      <c r="E204" s="8">
        <v>1099</v>
      </c>
      <c r="F204" s="9">
        <v>1568</v>
      </c>
      <c r="G204" s="8">
        <v>801</v>
      </c>
      <c r="H204" s="9">
        <v>0</v>
      </c>
      <c r="I204" s="8">
        <v>630</v>
      </c>
      <c r="J204" s="9">
        <v>0</v>
      </c>
      <c r="K204" s="8">
        <v>0</v>
      </c>
      <c r="L204" s="9">
        <v>0</v>
      </c>
      <c r="M204" s="8">
        <v>7130</v>
      </c>
      <c r="N204" s="9">
        <v>0</v>
      </c>
      <c r="O204" s="8">
        <v>88077</v>
      </c>
      <c r="P204" s="12">
        <v>87220</v>
      </c>
      <c r="S204" s="1">
        <f t="shared" si="14"/>
        <v>88077</v>
      </c>
      <c r="T204" s="1">
        <f t="shared" si="15"/>
        <v>87220</v>
      </c>
      <c r="U204" s="1">
        <f t="shared" si="16"/>
        <v>0</v>
      </c>
      <c r="V204" s="1">
        <f t="shared" si="17"/>
        <v>0</v>
      </c>
    </row>
    <row r="205" spans="1:22" x14ac:dyDescent="0.2">
      <c r="A205" s="15">
        <v>201</v>
      </c>
      <c r="B205" s="16" t="s">
        <v>230</v>
      </c>
      <c r="C205" s="8">
        <v>16390</v>
      </c>
      <c r="D205" s="9">
        <v>0</v>
      </c>
      <c r="E205" s="8">
        <v>2620</v>
      </c>
      <c r="F205" s="9">
        <v>0</v>
      </c>
      <c r="G205" s="8">
        <v>3965</v>
      </c>
      <c r="H205" s="9">
        <v>0</v>
      </c>
      <c r="I205" s="8">
        <v>0</v>
      </c>
      <c r="J205" s="9">
        <v>0</v>
      </c>
      <c r="K205" s="8">
        <v>0</v>
      </c>
      <c r="L205" s="9">
        <v>0</v>
      </c>
      <c r="M205" s="8">
        <v>0</v>
      </c>
      <c r="N205" s="9">
        <v>0</v>
      </c>
      <c r="O205" s="8">
        <v>22975</v>
      </c>
      <c r="P205" s="12">
        <v>0</v>
      </c>
      <c r="S205" s="1">
        <f t="shared" ref="S205:S268" si="18">SUM(C205,E205,G205,I205,K205,M205)</f>
        <v>22975</v>
      </c>
      <c r="T205" s="1">
        <f t="shared" ref="T205:T268" si="19">SUM(D205,F205,H205,J205,L205,N205)</f>
        <v>0</v>
      </c>
      <c r="U205" s="1">
        <f t="shared" ref="U205:U268" si="20">S205-O205</f>
        <v>0</v>
      </c>
      <c r="V205" s="1">
        <f t="shared" ref="V205:V268" si="21">T205-P205</f>
        <v>0</v>
      </c>
    </row>
    <row r="206" spans="1:22" x14ac:dyDescent="0.2">
      <c r="A206" s="15">
        <v>202</v>
      </c>
      <c r="B206" s="16" t="s">
        <v>231</v>
      </c>
      <c r="C206" s="8">
        <v>58141</v>
      </c>
      <c r="D206" s="9">
        <v>56791</v>
      </c>
      <c r="E206" s="8">
        <v>5761</v>
      </c>
      <c r="F206" s="9">
        <v>1542</v>
      </c>
      <c r="G206" s="8">
        <v>1835</v>
      </c>
      <c r="H206" s="9">
        <v>2491</v>
      </c>
      <c r="I206" s="8">
        <v>2221</v>
      </c>
      <c r="J206" s="9">
        <v>4521</v>
      </c>
      <c r="K206" s="8">
        <v>180</v>
      </c>
      <c r="L206" s="9">
        <v>64</v>
      </c>
      <c r="M206" s="8">
        <v>480</v>
      </c>
      <c r="N206" s="9">
        <v>0</v>
      </c>
      <c r="O206" s="8">
        <v>68618</v>
      </c>
      <c r="P206" s="12">
        <v>65409</v>
      </c>
      <c r="S206" s="1">
        <f t="shared" si="18"/>
        <v>68618</v>
      </c>
      <c r="T206" s="1">
        <f t="shared" si="19"/>
        <v>65409</v>
      </c>
      <c r="U206" s="1">
        <f t="shared" si="20"/>
        <v>0</v>
      </c>
      <c r="V206" s="1">
        <f t="shared" si="21"/>
        <v>0</v>
      </c>
    </row>
    <row r="207" spans="1:22" x14ac:dyDescent="0.2">
      <c r="A207" s="15">
        <v>203</v>
      </c>
      <c r="B207" s="16" t="s">
        <v>232</v>
      </c>
      <c r="C207" s="8">
        <v>566824</v>
      </c>
      <c r="D207" s="9">
        <v>801964</v>
      </c>
      <c r="E207" s="8">
        <v>5475</v>
      </c>
      <c r="F207" s="9">
        <v>15471</v>
      </c>
      <c r="G207" s="8">
        <v>11591</v>
      </c>
      <c r="H207" s="9">
        <v>0</v>
      </c>
      <c r="I207" s="8">
        <v>1661</v>
      </c>
      <c r="J207" s="9">
        <v>198</v>
      </c>
      <c r="K207" s="8">
        <v>0</v>
      </c>
      <c r="L207" s="9">
        <v>1477</v>
      </c>
      <c r="M207" s="8">
        <v>0</v>
      </c>
      <c r="N207" s="9">
        <v>0</v>
      </c>
      <c r="O207" s="8">
        <v>585551</v>
      </c>
      <c r="P207" s="12">
        <v>819110</v>
      </c>
      <c r="S207" s="1">
        <f t="shared" si="18"/>
        <v>585551</v>
      </c>
      <c r="T207" s="1">
        <f t="shared" si="19"/>
        <v>819110</v>
      </c>
      <c r="U207" s="1">
        <f t="shared" si="20"/>
        <v>0</v>
      </c>
      <c r="V207" s="1">
        <f t="shared" si="21"/>
        <v>0</v>
      </c>
    </row>
    <row r="208" spans="1:22" x14ac:dyDescent="0.2">
      <c r="A208" s="15">
        <v>204</v>
      </c>
      <c r="B208" s="16" t="s">
        <v>233</v>
      </c>
      <c r="C208" s="8">
        <v>67306</v>
      </c>
      <c r="D208" s="9">
        <v>57129</v>
      </c>
      <c r="E208" s="8">
        <v>4033</v>
      </c>
      <c r="F208" s="9">
        <v>2883</v>
      </c>
      <c r="G208" s="8">
        <v>831</v>
      </c>
      <c r="H208" s="9">
        <v>1629</v>
      </c>
      <c r="I208" s="8">
        <v>305</v>
      </c>
      <c r="J208" s="9">
        <v>0</v>
      </c>
      <c r="K208" s="8">
        <v>408</v>
      </c>
      <c r="L208" s="9">
        <v>853</v>
      </c>
      <c r="M208" s="8">
        <v>0</v>
      </c>
      <c r="N208" s="9">
        <v>0</v>
      </c>
      <c r="O208" s="8">
        <v>72883</v>
      </c>
      <c r="P208" s="12">
        <v>62494</v>
      </c>
      <c r="S208" s="1">
        <f t="shared" si="18"/>
        <v>72883</v>
      </c>
      <c r="T208" s="1">
        <f t="shared" si="19"/>
        <v>62494</v>
      </c>
      <c r="U208" s="1">
        <f t="shared" si="20"/>
        <v>0</v>
      </c>
      <c r="V208" s="1">
        <f t="shared" si="21"/>
        <v>0</v>
      </c>
    </row>
    <row r="209" spans="1:22" x14ac:dyDescent="0.2">
      <c r="A209" s="15">
        <v>205</v>
      </c>
      <c r="B209" s="16" t="s">
        <v>234</v>
      </c>
      <c r="C209" s="8">
        <v>21558</v>
      </c>
      <c r="D209" s="9">
        <v>30752</v>
      </c>
      <c r="E209" s="8">
        <v>1425</v>
      </c>
      <c r="F209" s="9">
        <v>769</v>
      </c>
      <c r="G209" s="8">
        <v>0</v>
      </c>
      <c r="H209" s="9">
        <v>14630</v>
      </c>
      <c r="I209" s="8">
        <v>1046</v>
      </c>
      <c r="J209" s="9">
        <v>3300</v>
      </c>
      <c r="K209" s="8">
        <v>0</v>
      </c>
      <c r="L209" s="9">
        <v>259</v>
      </c>
      <c r="M209" s="8">
        <v>0</v>
      </c>
      <c r="N209" s="9">
        <v>0</v>
      </c>
      <c r="O209" s="8">
        <v>24029</v>
      </c>
      <c r="P209" s="12">
        <v>49710</v>
      </c>
      <c r="S209" s="1">
        <f t="shared" si="18"/>
        <v>24029</v>
      </c>
      <c r="T209" s="1">
        <f t="shared" si="19"/>
        <v>49710</v>
      </c>
      <c r="U209" s="1">
        <f t="shared" si="20"/>
        <v>0</v>
      </c>
      <c r="V209" s="1">
        <f t="shared" si="21"/>
        <v>0</v>
      </c>
    </row>
    <row r="210" spans="1:22" x14ac:dyDescent="0.2">
      <c r="A210" s="15">
        <v>206</v>
      </c>
      <c r="B210" s="16" t="s">
        <v>235</v>
      </c>
      <c r="C210" s="8">
        <v>88</v>
      </c>
      <c r="D210" s="9">
        <v>112</v>
      </c>
      <c r="E210" s="8">
        <v>747</v>
      </c>
      <c r="F210" s="9">
        <v>4369</v>
      </c>
      <c r="G210" s="8">
        <v>0</v>
      </c>
      <c r="H210" s="9">
        <v>0</v>
      </c>
      <c r="I210" s="8">
        <v>120</v>
      </c>
      <c r="J210" s="9">
        <v>52</v>
      </c>
      <c r="K210" s="8">
        <v>99</v>
      </c>
      <c r="L210" s="9">
        <v>174</v>
      </c>
      <c r="M210" s="8">
        <v>2522</v>
      </c>
      <c r="N210" s="9">
        <v>2074</v>
      </c>
      <c r="O210" s="8">
        <v>3576</v>
      </c>
      <c r="P210" s="12">
        <v>6781</v>
      </c>
      <c r="S210" s="1">
        <f t="shared" si="18"/>
        <v>3576</v>
      </c>
      <c r="T210" s="1">
        <f t="shared" si="19"/>
        <v>6781</v>
      </c>
      <c r="U210" s="1">
        <f t="shared" si="20"/>
        <v>0</v>
      </c>
      <c r="V210" s="1">
        <f t="shared" si="21"/>
        <v>0</v>
      </c>
    </row>
    <row r="211" spans="1:22" x14ac:dyDescent="0.2">
      <c r="A211" s="15">
        <v>207</v>
      </c>
      <c r="B211" s="16" t="s">
        <v>236</v>
      </c>
      <c r="C211" s="8">
        <v>84232</v>
      </c>
      <c r="D211" s="9">
        <v>80153</v>
      </c>
      <c r="E211" s="8">
        <v>1515</v>
      </c>
      <c r="F211" s="9">
        <v>2131</v>
      </c>
      <c r="G211" s="8">
        <v>13</v>
      </c>
      <c r="H211" s="9">
        <v>1718</v>
      </c>
      <c r="I211" s="8">
        <v>7243</v>
      </c>
      <c r="J211" s="9">
        <v>7844</v>
      </c>
      <c r="K211" s="8">
        <v>1483</v>
      </c>
      <c r="L211" s="9">
        <v>22</v>
      </c>
      <c r="M211" s="8">
        <v>800</v>
      </c>
      <c r="N211" s="9">
        <v>0</v>
      </c>
      <c r="O211" s="8">
        <v>95286</v>
      </c>
      <c r="P211" s="12">
        <v>91868</v>
      </c>
      <c r="S211" s="1">
        <f t="shared" si="18"/>
        <v>95286</v>
      </c>
      <c r="T211" s="1">
        <f t="shared" si="19"/>
        <v>91868</v>
      </c>
      <c r="U211" s="1">
        <f t="shared" si="20"/>
        <v>0</v>
      </c>
      <c r="V211" s="1">
        <f t="shared" si="21"/>
        <v>0</v>
      </c>
    </row>
    <row r="212" spans="1:22" x14ac:dyDescent="0.2">
      <c r="A212" s="15">
        <v>208</v>
      </c>
      <c r="B212" s="16" t="s">
        <v>237</v>
      </c>
      <c r="C212" s="8">
        <v>72788</v>
      </c>
      <c r="D212" s="9">
        <v>32902</v>
      </c>
      <c r="E212" s="8">
        <v>1244</v>
      </c>
      <c r="F212" s="9">
        <v>1274</v>
      </c>
      <c r="G212" s="8">
        <v>0</v>
      </c>
      <c r="H212" s="9">
        <v>0</v>
      </c>
      <c r="I212" s="8">
        <v>0</v>
      </c>
      <c r="J212" s="9">
        <v>0</v>
      </c>
      <c r="K212" s="8">
        <v>557</v>
      </c>
      <c r="L212" s="9">
        <v>27</v>
      </c>
      <c r="M212" s="8">
        <v>0</v>
      </c>
      <c r="N212" s="9">
        <v>0</v>
      </c>
      <c r="O212" s="8">
        <v>74589</v>
      </c>
      <c r="P212" s="12">
        <v>34203</v>
      </c>
      <c r="S212" s="1">
        <f t="shared" si="18"/>
        <v>74589</v>
      </c>
      <c r="T212" s="1">
        <f t="shared" si="19"/>
        <v>34203</v>
      </c>
      <c r="U212" s="1">
        <f t="shared" si="20"/>
        <v>0</v>
      </c>
      <c r="V212" s="1">
        <f t="shared" si="21"/>
        <v>0</v>
      </c>
    </row>
    <row r="213" spans="1:22" x14ac:dyDescent="0.2">
      <c r="A213" s="15">
        <v>209</v>
      </c>
      <c r="B213" s="16" t="s">
        <v>238</v>
      </c>
      <c r="C213" s="8">
        <v>26174</v>
      </c>
      <c r="D213" s="9">
        <v>64439</v>
      </c>
      <c r="E213" s="8">
        <v>199</v>
      </c>
      <c r="F213" s="9">
        <v>268</v>
      </c>
      <c r="G213" s="8">
        <v>0</v>
      </c>
      <c r="H213" s="9">
        <v>0</v>
      </c>
      <c r="I213" s="8">
        <v>0</v>
      </c>
      <c r="J213" s="9">
        <v>0</v>
      </c>
      <c r="K213" s="8">
        <v>0</v>
      </c>
      <c r="L213" s="9">
        <v>0</v>
      </c>
      <c r="M213" s="8">
        <v>0</v>
      </c>
      <c r="N213" s="9">
        <v>0</v>
      </c>
      <c r="O213" s="8">
        <v>26373</v>
      </c>
      <c r="P213" s="12">
        <v>64707</v>
      </c>
      <c r="S213" s="1">
        <f t="shared" si="18"/>
        <v>26373</v>
      </c>
      <c r="T213" s="1">
        <f t="shared" si="19"/>
        <v>64707</v>
      </c>
      <c r="U213" s="1">
        <f t="shared" si="20"/>
        <v>0</v>
      </c>
      <c r="V213" s="1">
        <f t="shared" si="21"/>
        <v>0</v>
      </c>
    </row>
    <row r="214" spans="1:22" x14ac:dyDescent="0.2">
      <c r="A214" s="15">
        <v>210</v>
      </c>
      <c r="B214" s="16" t="s">
        <v>239</v>
      </c>
      <c r="C214" s="8">
        <v>0</v>
      </c>
      <c r="D214" s="9">
        <v>0</v>
      </c>
      <c r="E214" s="8">
        <v>235</v>
      </c>
      <c r="F214" s="9">
        <v>8</v>
      </c>
      <c r="G214" s="8">
        <v>871</v>
      </c>
      <c r="H214" s="9">
        <v>0</v>
      </c>
      <c r="I214" s="8">
        <v>0</v>
      </c>
      <c r="J214" s="9">
        <v>0</v>
      </c>
      <c r="K214" s="8">
        <v>0</v>
      </c>
      <c r="L214" s="9">
        <v>0</v>
      </c>
      <c r="M214" s="8">
        <v>0</v>
      </c>
      <c r="N214" s="9">
        <v>2287</v>
      </c>
      <c r="O214" s="8">
        <v>1106</v>
      </c>
      <c r="P214" s="12">
        <v>2295</v>
      </c>
      <c r="S214" s="1">
        <f t="shared" si="18"/>
        <v>1106</v>
      </c>
      <c r="T214" s="1">
        <f t="shared" si="19"/>
        <v>2295</v>
      </c>
      <c r="U214" s="1">
        <f t="shared" si="20"/>
        <v>0</v>
      </c>
      <c r="V214" s="1">
        <f t="shared" si="21"/>
        <v>0</v>
      </c>
    </row>
    <row r="215" spans="1:22" x14ac:dyDescent="0.2">
      <c r="A215" s="15">
        <v>211</v>
      </c>
      <c r="B215" s="16" t="s">
        <v>240</v>
      </c>
      <c r="C215" s="8">
        <v>27472</v>
      </c>
      <c r="D215" s="9">
        <v>36070</v>
      </c>
      <c r="E215" s="8">
        <v>567</v>
      </c>
      <c r="F215" s="9">
        <v>545</v>
      </c>
      <c r="G215" s="8">
        <v>443</v>
      </c>
      <c r="H215" s="9">
        <v>4156</v>
      </c>
      <c r="I215" s="8">
        <v>0</v>
      </c>
      <c r="J215" s="9">
        <v>0</v>
      </c>
      <c r="K215" s="8">
        <v>0</v>
      </c>
      <c r="L215" s="9">
        <v>0</v>
      </c>
      <c r="M215" s="8">
        <v>0</v>
      </c>
      <c r="N215" s="9">
        <v>0</v>
      </c>
      <c r="O215" s="8">
        <v>28482</v>
      </c>
      <c r="P215" s="12">
        <v>40771</v>
      </c>
      <c r="S215" s="1">
        <f t="shared" si="18"/>
        <v>28482</v>
      </c>
      <c r="T215" s="1">
        <f t="shared" si="19"/>
        <v>40771</v>
      </c>
      <c r="U215" s="1">
        <f t="shared" si="20"/>
        <v>0</v>
      </c>
      <c r="V215" s="1">
        <f t="shared" si="21"/>
        <v>0</v>
      </c>
    </row>
    <row r="216" spans="1:22" x14ac:dyDescent="0.2">
      <c r="A216" s="15">
        <v>212</v>
      </c>
      <c r="B216" s="16" t="s">
        <v>241</v>
      </c>
      <c r="C216" s="8">
        <v>471371</v>
      </c>
      <c r="D216" s="9">
        <v>1443559</v>
      </c>
      <c r="E216" s="8">
        <v>14440</v>
      </c>
      <c r="F216" s="9">
        <v>12038</v>
      </c>
      <c r="G216" s="8">
        <v>906</v>
      </c>
      <c r="H216" s="9">
        <v>3077</v>
      </c>
      <c r="I216" s="8">
        <v>0</v>
      </c>
      <c r="J216" s="9">
        <v>50060</v>
      </c>
      <c r="K216" s="8">
        <v>750</v>
      </c>
      <c r="L216" s="9">
        <v>679</v>
      </c>
      <c r="M216" s="8">
        <v>5007</v>
      </c>
      <c r="N216" s="9">
        <v>984</v>
      </c>
      <c r="O216" s="8">
        <v>492474</v>
      </c>
      <c r="P216" s="12">
        <v>1510397</v>
      </c>
      <c r="S216" s="1">
        <f t="shared" si="18"/>
        <v>492474</v>
      </c>
      <c r="T216" s="1">
        <f t="shared" si="19"/>
        <v>1510397</v>
      </c>
      <c r="U216" s="1">
        <f t="shared" si="20"/>
        <v>0</v>
      </c>
      <c r="V216" s="1">
        <f t="shared" si="21"/>
        <v>0</v>
      </c>
    </row>
    <row r="217" spans="1:22" x14ac:dyDescent="0.2">
      <c r="A217" s="15">
        <v>213</v>
      </c>
      <c r="B217" s="16" t="s">
        <v>242</v>
      </c>
      <c r="C217" s="8">
        <v>28248</v>
      </c>
      <c r="D217" s="9">
        <v>45214</v>
      </c>
      <c r="E217" s="8">
        <v>1337</v>
      </c>
      <c r="F217" s="9">
        <v>6081</v>
      </c>
      <c r="G217" s="8">
        <v>1198</v>
      </c>
      <c r="H217" s="9">
        <v>596</v>
      </c>
      <c r="I217" s="8">
        <v>0</v>
      </c>
      <c r="J217" s="9">
        <v>0</v>
      </c>
      <c r="K217" s="8">
        <v>0</v>
      </c>
      <c r="L217" s="9">
        <v>0</v>
      </c>
      <c r="M217" s="8">
        <v>0</v>
      </c>
      <c r="N217" s="9">
        <v>0</v>
      </c>
      <c r="O217" s="8">
        <v>30783</v>
      </c>
      <c r="P217" s="12">
        <v>51891</v>
      </c>
      <c r="S217" s="1">
        <f t="shared" si="18"/>
        <v>30783</v>
      </c>
      <c r="T217" s="1">
        <f t="shared" si="19"/>
        <v>51891</v>
      </c>
      <c r="U217" s="1">
        <f t="shared" si="20"/>
        <v>0</v>
      </c>
      <c r="V217" s="1">
        <f t="shared" si="21"/>
        <v>0</v>
      </c>
    </row>
    <row r="218" spans="1:22" x14ac:dyDescent="0.2">
      <c r="A218" s="15">
        <v>214</v>
      </c>
      <c r="B218" s="16" t="s">
        <v>243</v>
      </c>
      <c r="C218" s="8">
        <v>40689</v>
      </c>
      <c r="D218" s="9">
        <v>30518</v>
      </c>
      <c r="E218" s="8">
        <v>395</v>
      </c>
      <c r="F218" s="9">
        <v>292</v>
      </c>
      <c r="G218" s="8">
        <v>0</v>
      </c>
      <c r="H218" s="9">
        <v>1400</v>
      </c>
      <c r="I218" s="8">
        <v>33</v>
      </c>
      <c r="J218" s="9">
        <v>75</v>
      </c>
      <c r="K218" s="8">
        <v>105</v>
      </c>
      <c r="L218" s="9">
        <v>22</v>
      </c>
      <c r="M218" s="8">
        <v>74</v>
      </c>
      <c r="N218" s="9">
        <v>132</v>
      </c>
      <c r="O218" s="8">
        <v>41296</v>
      </c>
      <c r="P218" s="12">
        <v>32439</v>
      </c>
      <c r="S218" s="1">
        <f t="shared" si="18"/>
        <v>41296</v>
      </c>
      <c r="T218" s="1">
        <f t="shared" si="19"/>
        <v>32439</v>
      </c>
      <c r="U218" s="1">
        <f t="shared" si="20"/>
        <v>0</v>
      </c>
      <c r="V218" s="1">
        <f t="shared" si="21"/>
        <v>0</v>
      </c>
    </row>
    <row r="219" spans="1:22" x14ac:dyDescent="0.2">
      <c r="A219" s="15">
        <v>215</v>
      </c>
      <c r="B219" s="16" t="s">
        <v>244</v>
      </c>
      <c r="C219" s="8">
        <v>52732</v>
      </c>
      <c r="D219" s="9">
        <v>34088</v>
      </c>
      <c r="E219" s="8">
        <v>728</v>
      </c>
      <c r="F219" s="9">
        <v>1269</v>
      </c>
      <c r="G219" s="8">
        <v>1686</v>
      </c>
      <c r="H219" s="9">
        <v>0</v>
      </c>
      <c r="I219" s="8">
        <v>0</v>
      </c>
      <c r="J219" s="9">
        <v>0</v>
      </c>
      <c r="K219" s="8">
        <v>0</v>
      </c>
      <c r="L219" s="9">
        <v>0</v>
      </c>
      <c r="M219" s="8">
        <v>0</v>
      </c>
      <c r="N219" s="9">
        <v>2412</v>
      </c>
      <c r="O219" s="8">
        <v>55146</v>
      </c>
      <c r="P219" s="12">
        <v>37769</v>
      </c>
      <c r="S219" s="1">
        <f t="shared" si="18"/>
        <v>55146</v>
      </c>
      <c r="T219" s="1">
        <f t="shared" si="19"/>
        <v>37769</v>
      </c>
      <c r="U219" s="1">
        <f t="shared" si="20"/>
        <v>0</v>
      </c>
      <c r="V219" s="1">
        <f t="shared" si="21"/>
        <v>0</v>
      </c>
    </row>
    <row r="220" spans="1:22" x14ac:dyDescent="0.2">
      <c r="A220" s="15">
        <v>216</v>
      </c>
      <c r="B220" s="16" t="s">
        <v>245</v>
      </c>
      <c r="C220" s="8">
        <v>109649</v>
      </c>
      <c r="D220" s="9">
        <v>215217</v>
      </c>
      <c r="E220" s="8">
        <v>3730</v>
      </c>
      <c r="F220" s="9">
        <v>8103</v>
      </c>
      <c r="G220" s="8">
        <v>0</v>
      </c>
      <c r="H220" s="9">
        <v>0</v>
      </c>
      <c r="I220" s="8">
        <v>0</v>
      </c>
      <c r="J220" s="9">
        <v>712</v>
      </c>
      <c r="K220" s="8">
        <v>2256</v>
      </c>
      <c r="L220" s="9">
        <v>3767</v>
      </c>
      <c r="M220" s="8">
        <v>23091</v>
      </c>
      <c r="N220" s="9">
        <v>0</v>
      </c>
      <c r="O220" s="8">
        <v>138726</v>
      </c>
      <c r="P220" s="12">
        <v>227799</v>
      </c>
      <c r="S220" s="1">
        <f t="shared" si="18"/>
        <v>138726</v>
      </c>
      <c r="T220" s="1">
        <f t="shared" si="19"/>
        <v>227799</v>
      </c>
      <c r="U220" s="1">
        <f t="shared" si="20"/>
        <v>0</v>
      </c>
      <c r="V220" s="1">
        <f t="shared" si="21"/>
        <v>0</v>
      </c>
    </row>
    <row r="221" spans="1:22" x14ac:dyDescent="0.2">
      <c r="A221" s="15">
        <v>217</v>
      </c>
      <c r="B221" s="16" t="s">
        <v>246</v>
      </c>
      <c r="C221" s="8">
        <v>61465</v>
      </c>
      <c r="D221" s="9">
        <v>48203</v>
      </c>
      <c r="E221" s="8">
        <v>1697</v>
      </c>
      <c r="F221" s="9">
        <v>901</v>
      </c>
      <c r="G221" s="8">
        <v>4249</v>
      </c>
      <c r="H221" s="9">
        <v>1169</v>
      </c>
      <c r="I221" s="8">
        <v>551</v>
      </c>
      <c r="J221" s="9">
        <v>330</v>
      </c>
      <c r="K221" s="8">
        <v>15</v>
      </c>
      <c r="L221" s="9">
        <v>3</v>
      </c>
      <c r="M221" s="8">
        <v>0</v>
      </c>
      <c r="N221" s="9">
        <v>0</v>
      </c>
      <c r="O221" s="8">
        <v>67977</v>
      </c>
      <c r="P221" s="12">
        <v>50606</v>
      </c>
      <c r="S221" s="1">
        <f t="shared" si="18"/>
        <v>67977</v>
      </c>
      <c r="T221" s="1">
        <f t="shared" si="19"/>
        <v>50606</v>
      </c>
      <c r="U221" s="1">
        <f t="shared" si="20"/>
        <v>0</v>
      </c>
      <c r="V221" s="1">
        <f t="shared" si="21"/>
        <v>0</v>
      </c>
    </row>
    <row r="222" spans="1:22" x14ac:dyDescent="0.2">
      <c r="A222" s="15">
        <v>218</v>
      </c>
      <c r="B222" s="16" t="s">
        <v>247</v>
      </c>
      <c r="C222" s="8">
        <v>0</v>
      </c>
      <c r="D222" s="9">
        <v>70065</v>
      </c>
      <c r="E222" s="8">
        <v>0</v>
      </c>
      <c r="F222" s="9">
        <v>3048</v>
      </c>
      <c r="G222" s="8">
        <v>0</v>
      </c>
      <c r="H222" s="9">
        <v>1720</v>
      </c>
      <c r="I222" s="8">
        <v>0</v>
      </c>
      <c r="J222" s="9">
        <v>30117</v>
      </c>
      <c r="K222" s="8">
        <v>0</v>
      </c>
      <c r="L222" s="9">
        <v>6</v>
      </c>
      <c r="M222" s="8">
        <v>0</v>
      </c>
      <c r="N222" s="9">
        <v>0</v>
      </c>
      <c r="O222" s="8">
        <v>0</v>
      </c>
      <c r="P222" s="12">
        <v>104956</v>
      </c>
      <c r="S222" s="1">
        <f t="shared" si="18"/>
        <v>0</v>
      </c>
      <c r="T222" s="1">
        <f t="shared" si="19"/>
        <v>104956</v>
      </c>
      <c r="U222" s="1">
        <f t="shared" si="20"/>
        <v>0</v>
      </c>
      <c r="V222" s="1">
        <f t="shared" si="21"/>
        <v>0</v>
      </c>
    </row>
    <row r="223" spans="1:22" x14ac:dyDescent="0.2">
      <c r="A223" s="15">
        <v>219</v>
      </c>
      <c r="B223" s="16" t="s">
        <v>248</v>
      </c>
      <c r="C223" s="8">
        <v>10275</v>
      </c>
      <c r="D223" s="9">
        <v>41889</v>
      </c>
      <c r="E223" s="8">
        <v>136</v>
      </c>
      <c r="F223" s="9">
        <v>101</v>
      </c>
      <c r="G223" s="8">
        <v>0</v>
      </c>
      <c r="H223" s="9">
        <v>1221</v>
      </c>
      <c r="I223" s="8">
        <v>0</v>
      </c>
      <c r="J223" s="9">
        <v>0</v>
      </c>
      <c r="K223" s="8">
        <v>262</v>
      </c>
      <c r="L223" s="9">
        <v>0</v>
      </c>
      <c r="M223" s="8">
        <v>378</v>
      </c>
      <c r="N223" s="9">
        <v>0</v>
      </c>
      <c r="O223" s="8">
        <v>11051</v>
      </c>
      <c r="P223" s="12">
        <v>43211</v>
      </c>
      <c r="S223" s="1">
        <f t="shared" si="18"/>
        <v>11051</v>
      </c>
      <c r="T223" s="1">
        <f t="shared" si="19"/>
        <v>43211</v>
      </c>
      <c r="U223" s="1">
        <f t="shared" si="20"/>
        <v>0</v>
      </c>
      <c r="V223" s="1">
        <f t="shared" si="21"/>
        <v>0</v>
      </c>
    </row>
    <row r="224" spans="1:22" x14ac:dyDescent="0.2">
      <c r="A224" s="15">
        <v>220</v>
      </c>
      <c r="B224" s="16" t="s">
        <v>249</v>
      </c>
      <c r="C224" s="8">
        <v>19455</v>
      </c>
      <c r="D224" s="9">
        <v>0</v>
      </c>
      <c r="E224" s="8">
        <v>220</v>
      </c>
      <c r="F224" s="9">
        <v>0</v>
      </c>
      <c r="G224" s="8">
        <v>0</v>
      </c>
      <c r="H224" s="9">
        <v>0</v>
      </c>
      <c r="I224" s="8">
        <v>0</v>
      </c>
      <c r="J224" s="9">
        <v>0</v>
      </c>
      <c r="K224" s="8">
        <v>85</v>
      </c>
      <c r="L224" s="9">
        <v>0</v>
      </c>
      <c r="M224" s="8">
        <v>0</v>
      </c>
      <c r="N224" s="9">
        <v>0</v>
      </c>
      <c r="O224" s="8">
        <v>19760</v>
      </c>
      <c r="P224" s="12">
        <v>0</v>
      </c>
      <c r="S224" s="1">
        <f t="shared" si="18"/>
        <v>19760</v>
      </c>
      <c r="T224" s="1">
        <f t="shared" si="19"/>
        <v>0</v>
      </c>
      <c r="U224" s="1">
        <f t="shared" si="20"/>
        <v>0</v>
      </c>
      <c r="V224" s="1">
        <f t="shared" si="21"/>
        <v>0</v>
      </c>
    </row>
    <row r="225" spans="1:22" x14ac:dyDescent="0.2">
      <c r="A225" s="15">
        <v>221</v>
      </c>
      <c r="B225" s="16" t="s">
        <v>250</v>
      </c>
      <c r="C225" s="8">
        <v>28522</v>
      </c>
      <c r="D225" s="9">
        <v>28926</v>
      </c>
      <c r="E225" s="8">
        <v>724</v>
      </c>
      <c r="F225" s="9">
        <v>1679</v>
      </c>
      <c r="G225" s="8">
        <v>3363</v>
      </c>
      <c r="H225" s="9">
        <v>2746</v>
      </c>
      <c r="I225" s="8">
        <v>252</v>
      </c>
      <c r="J225" s="9">
        <v>2039</v>
      </c>
      <c r="K225" s="8">
        <v>0</v>
      </c>
      <c r="L225" s="9">
        <v>4831</v>
      </c>
      <c r="M225" s="8">
        <v>0</v>
      </c>
      <c r="N225" s="9">
        <v>0</v>
      </c>
      <c r="O225" s="8">
        <v>32861</v>
      </c>
      <c r="P225" s="12">
        <v>40221</v>
      </c>
      <c r="S225" s="1">
        <f t="shared" si="18"/>
        <v>32861</v>
      </c>
      <c r="T225" s="1">
        <f t="shared" si="19"/>
        <v>40221</v>
      </c>
      <c r="U225" s="1">
        <f t="shared" si="20"/>
        <v>0</v>
      </c>
      <c r="V225" s="1">
        <f t="shared" si="21"/>
        <v>0</v>
      </c>
    </row>
    <row r="226" spans="1:22" x14ac:dyDescent="0.2">
      <c r="A226" s="15">
        <v>222</v>
      </c>
      <c r="B226" s="16" t="s">
        <v>251</v>
      </c>
      <c r="C226" s="8">
        <v>18889</v>
      </c>
      <c r="D226" s="9">
        <v>15172</v>
      </c>
      <c r="E226" s="8">
        <v>254</v>
      </c>
      <c r="F226" s="9">
        <v>424</v>
      </c>
      <c r="G226" s="8">
        <v>0</v>
      </c>
      <c r="H226" s="9">
        <v>0</v>
      </c>
      <c r="I226" s="8">
        <v>96</v>
      </c>
      <c r="J226" s="9">
        <v>356</v>
      </c>
      <c r="K226" s="8">
        <v>18</v>
      </c>
      <c r="L226" s="9">
        <v>102</v>
      </c>
      <c r="M226" s="8">
        <v>3065</v>
      </c>
      <c r="N226" s="9">
        <v>1524</v>
      </c>
      <c r="O226" s="8">
        <v>22322</v>
      </c>
      <c r="P226" s="12">
        <v>17578</v>
      </c>
      <c r="S226" s="1">
        <f t="shared" si="18"/>
        <v>22322</v>
      </c>
      <c r="T226" s="1">
        <f t="shared" si="19"/>
        <v>17578</v>
      </c>
      <c r="U226" s="1">
        <f t="shared" si="20"/>
        <v>0</v>
      </c>
      <c r="V226" s="1">
        <f t="shared" si="21"/>
        <v>0</v>
      </c>
    </row>
    <row r="227" spans="1:22" x14ac:dyDescent="0.2">
      <c r="A227" s="15">
        <v>223</v>
      </c>
      <c r="B227" s="16" t="s">
        <v>252</v>
      </c>
      <c r="C227" s="8">
        <v>1255612</v>
      </c>
      <c r="D227" s="9">
        <v>585628</v>
      </c>
      <c r="E227" s="8">
        <v>1143</v>
      </c>
      <c r="F227" s="9">
        <v>2717</v>
      </c>
      <c r="G227" s="8">
        <v>0</v>
      </c>
      <c r="H227" s="9">
        <v>3236</v>
      </c>
      <c r="I227" s="8">
        <v>926</v>
      </c>
      <c r="J227" s="9">
        <v>16195</v>
      </c>
      <c r="K227" s="8">
        <v>0</v>
      </c>
      <c r="L227" s="9">
        <v>0</v>
      </c>
      <c r="M227" s="8">
        <v>0</v>
      </c>
      <c r="N227" s="9">
        <v>0</v>
      </c>
      <c r="O227" s="8">
        <v>1257681</v>
      </c>
      <c r="P227" s="12">
        <v>607776</v>
      </c>
      <c r="S227" s="1">
        <f t="shared" si="18"/>
        <v>1257681</v>
      </c>
      <c r="T227" s="1">
        <f t="shared" si="19"/>
        <v>607776</v>
      </c>
      <c r="U227" s="1">
        <f t="shared" si="20"/>
        <v>0</v>
      </c>
      <c r="V227" s="1">
        <f t="shared" si="21"/>
        <v>0</v>
      </c>
    </row>
    <row r="228" spans="1:22" x14ac:dyDescent="0.2">
      <c r="A228" s="15">
        <v>224</v>
      </c>
      <c r="B228" s="16" t="s">
        <v>253</v>
      </c>
      <c r="C228" s="8">
        <v>22610</v>
      </c>
      <c r="D228" s="9">
        <v>14040</v>
      </c>
      <c r="E228" s="8">
        <v>4410</v>
      </c>
      <c r="F228" s="9">
        <v>1008</v>
      </c>
      <c r="G228" s="8">
        <v>514</v>
      </c>
      <c r="H228" s="9">
        <v>1174</v>
      </c>
      <c r="I228" s="8">
        <v>0</v>
      </c>
      <c r="J228" s="9">
        <v>0</v>
      </c>
      <c r="K228" s="8">
        <v>0</v>
      </c>
      <c r="L228" s="9">
        <v>0</v>
      </c>
      <c r="M228" s="8">
        <v>0</v>
      </c>
      <c r="N228" s="9">
        <v>0</v>
      </c>
      <c r="O228" s="8">
        <v>27534</v>
      </c>
      <c r="P228" s="12">
        <v>16222</v>
      </c>
      <c r="S228" s="1">
        <f t="shared" si="18"/>
        <v>27534</v>
      </c>
      <c r="T228" s="1">
        <f t="shared" si="19"/>
        <v>16222</v>
      </c>
      <c r="U228" s="1">
        <f t="shared" si="20"/>
        <v>0</v>
      </c>
      <c r="V228" s="1">
        <f t="shared" si="21"/>
        <v>0</v>
      </c>
    </row>
    <row r="229" spans="1:22" x14ac:dyDescent="0.2">
      <c r="A229" s="15">
        <v>225</v>
      </c>
      <c r="B229" s="16" t="s">
        <v>254</v>
      </c>
      <c r="C229" s="8">
        <v>98626</v>
      </c>
      <c r="D229" s="9">
        <v>125130</v>
      </c>
      <c r="E229" s="8">
        <v>18985</v>
      </c>
      <c r="F229" s="9">
        <v>14496</v>
      </c>
      <c r="G229" s="8">
        <v>0</v>
      </c>
      <c r="H229" s="9">
        <v>0</v>
      </c>
      <c r="I229" s="8">
        <v>37192</v>
      </c>
      <c r="J229" s="9">
        <v>48412</v>
      </c>
      <c r="K229" s="8">
        <v>2357</v>
      </c>
      <c r="L229" s="9">
        <v>12640</v>
      </c>
      <c r="M229" s="8">
        <v>0</v>
      </c>
      <c r="N229" s="9">
        <v>76</v>
      </c>
      <c r="O229" s="8">
        <v>157160</v>
      </c>
      <c r="P229" s="12">
        <v>200754</v>
      </c>
      <c r="S229" s="1">
        <f t="shared" si="18"/>
        <v>157160</v>
      </c>
      <c r="T229" s="1">
        <f t="shared" si="19"/>
        <v>200754</v>
      </c>
      <c r="U229" s="1">
        <f t="shared" si="20"/>
        <v>0</v>
      </c>
      <c r="V229" s="1">
        <f t="shared" si="21"/>
        <v>0</v>
      </c>
    </row>
    <row r="230" spans="1:22" x14ac:dyDescent="0.2">
      <c r="A230" s="15">
        <v>226</v>
      </c>
      <c r="B230" s="16" t="s">
        <v>255</v>
      </c>
      <c r="C230" s="8">
        <v>0</v>
      </c>
      <c r="D230" s="9">
        <v>0</v>
      </c>
      <c r="E230" s="8">
        <v>445</v>
      </c>
      <c r="F230" s="9">
        <v>641</v>
      </c>
      <c r="G230" s="8">
        <v>880</v>
      </c>
      <c r="H230" s="9">
        <v>1266</v>
      </c>
      <c r="I230" s="8">
        <v>78</v>
      </c>
      <c r="J230" s="9">
        <v>2784</v>
      </c>
      <c r="K230" s="8">
        <v>0</v>
      </c>
      <c r="L230" s="9">
        <v>1430</v>
      </c>
      <c r="M230" s="8">
        <v>0</v>
      </c>
      <c r="N230" s="9">
        <v>0</v>
      </c>
      <c r="O230" s="8">
        <v>1403</v>
      </c>
      <c r="P230" s="12">
        <v>6121</v>
      </c>
      <c r="S230" s="1">
        <f t="shared" si="18"/>
        <v>1403</v>
      </c>
      <c r="T230" s="1">
        <f t="shared" si="19"/>
        <v>6121</v>
      </c>
      <c r="U230" s="1">
        <f t="shared" si="20"/>
        <v>0</v>
      </c>
      <c r="V230" s="1">
        <f t="shared" si="21"/>
        <v>0</v>
      </c>
    </row>
    <row r="231" spans="1:22" x14ac:dyDescent="0.2">
      <c r="A231" s="15">
        <v>227</v>
      </c>
      <c r="B231" s="16" t="s">
        <v>256</v>
      </c>
      <c r="C231" s="8">
        <v>0</v>
      </c>
      <c r="D231" s="9">
        <v>687</v>
      </c>
      <c r="E231" s="8">
        <v>8050</v>
      </c>
      <c r="F231" s="9">
        <v>3728</v>
      </c>
      <c r="G231" s="8">
        <v>0</v>
      </c>
      <c r="H231" s="9">
        <v>0</v>
      </c>
      <c r="I231" s="8">
        <v>795</v>
      </c>
      <c r="J231" s="9">
        <v>0</v>
      </c>
      <c r="K231" s="8">
        <v>189</v>
      </c>
      <c r="L231" s="9">
        <v>1204</v>
      </c>
      <c r="M231" s="8">
        <v>0</v>
      </c>
      <c r="N231" s="9">
        <v>0</v>
      </c>
      <c r="O231" s="8">
        <v>9034</v>
      </c>
      <c r="P231" s="12">
        <v>5619</v>
      </c>
      <c r="S231" s="1">
        <f t="shared" si="18"/>
        <v>9034</v>
      </c>
      <c r="T231" s="1">
        <f t="shared" si="19"/>
        <v>5619</v>
      </c>
      <c r="U231" s="1">
        <f t="shared" si="20"/>
        <v>0</v>
      </c>
      <c r="V231" s="1">
        <f t="shared" si="21"/>
        <v>0</v>
      </c>
    </row>
    <row r="232" spans="1:22" x14ac:dyDescent="0.2">
      <c r="A232" s="15">
        <v>228</v>
      </c>
      <c r="B232" s="16" t="s">
        <v>257</v>
      </c>
      <c r="C232" s="8">
        <v>26087</v>
      </c>
      <c r="D232" s="9">
        <v>37427</v>
      </c>
      <c r="E232" s="8">
        <v>2051</v>
      </c>
      <c r="F232" s="9">
        <v>2416</v>
      </c>
      <c r="G232" s="8">
        <v>1937</v>
      </c>
      <c r="H232" s="9">
        <v>425</v>
      </c>
      <c r="I232" s="8">
        <v>8724</v>
      </c>
      <c r="J232" s="9">
        <v>1892</v>
      </c>
      <c r="K232" s="8">
        <v>85</v>
      </c>
      <c r="L232" s="9">
        <v>247</v>
      </c>
      <c r="M232" s="8">
        <v>0</v>
      </c>
      <c r="N232" s="9">
        <v>0</v>
      </c>
      <c r="O232" s="8">
        <v>38884</v>
      </c>
      <c r="P232" s="12">
        <v>42407</v>
      </c>
      <c r="S232" s="1">
        <f t="shared" si="18"/>
        <v>38884</v>
      </c>
      <c r="T232" s="1">
        <f t="shared" si="19"/>
        <v>42407</v>
      </c>
      <c r="U232" s="1">
        <f t="shared" si="20"/>
        <v>0</v>
      </c>
      <c r="V232" s="1">
        <f t="shared" si="21"/>
        <v>0</v>
      </c>
    </row>
    <row r="233" spans="1:22" x14ac:dyDescent="0.2">
      <c r="A233" s="15">
        <v>229</v>
      </c>
      <c r="B233" s="16" t="s">
        <v>258</v>
      </c>
      <c r="C233" s="8">
        <v>81755</v>
      </c>
      <c r="D233" s="9">
        <v>90739</v>
      </c>
      <c r="E233" s="8">
        <v>701</v>
      </c>
      <c r="F233" s="9">
        <v>1943</v>
      </c>
      <c r="G233" s="8">
        <v>3708</v>
      </c>
      <c r="H233" s="9">
        <v>7903</v>
      </c>
      <c r="I233" s="8">
        <v>8392</v>
      </c>
      <c r="J233" s="9">
        <v>10092</v>
      </c>
      <c r="K233" s="8">
        <v>673</v>
      </c>
      <c r="L233" s="9">
        <v>192</v>
      </c>
      <c r="M233" s="8">
        <v>4596</v>
      </c>
      <c r="N233" s="9">
        <v>1560</v>
      </c>
      <c r="O233" s="8">
        <v>99825</v>
      </c>
      <c r="P233" s="12">
        <v>112429</v>
      </c>
      <c r="S233" s="1">
        <f t="shared" si="18"/>
        <v>99825</v>
      </c>
      <c r="T233" s="1">
        <f t="shared" si="19"/>
        <v>112429</v>
      </c>
      <c r="U233" s="1">
        <f t="shared" si="20"/>
        <v>0</v>
      </c>
      <c r="V233" s="1">
        <f t="shared" si="21"/>
        <v>0</v>
      </c>
    </row>
    <row r="234" spans="1:22" x14ac:dyDescent="0.2">
      <c r="A234" s="15">
        <v>230</v>
      </c>
      <c r="B234" s="16" t="s">
        <v>259</v>
      </c>
      <c r="C234" s="8">
        <v>31869</v>
      </c>
      <c r="D234" s="9">
        <v>39896</v>
      </c>
      <c r="E234" s="8">
        <v>272</v>
      </c>
      <c r="F234" s="9">
        <v>176</v>
      </c>
      <c r="G234" s="8">
        <v>0</v>
      </c>
      <c r="H234" s="9">
        <v>0</v>
      </c>
      <c r="I234" s="8">
        <v>0</v>
      </c>
      <c r="J234" s="9">
        <v>0</v>
      </c>
      <c r="K234" s="8">
        <v>59</v>
      </c>
      <c r="L234" s="9">
        <v>26</v>
      </c>
      <c r="M234" s="8">
        <v>1476</v>
      </c>
      <c r="N234" s="9">
        <v>895</v>
      </c>
      <c r="O234" s="8">
        <v>33676</v>
      </c>
      <c r="P234" s="12">
        <v>40993</v>
      </c>
      <c r="S234" s="1">
        <f t="shared" si="18"/>
        <v>33676</v>
      </c>
      <c r="T234" s="1">
        <f t="shared" si="19"/>
        <v>40993</v>
      </c>
      <c r="U234" s="1">
        <f t="shared" si="20"/>
        <v>0</v>
      </c>
      <c r="V234" s="1">
        <f t="shared" si="21"/>
        <v>0</v>
      </c>
    </row>
    <row r="235" spans="1:22" x14ac:dyDescent="0.2">
      <c r="A235" s="15">
        <v>231</v>
      </c>
      <c r="B235" s="16" t="s">
        <v>260</v>
      </c>
      <c r="C235" s="8">
        <v>20498</v>
      </c>
      <c r="D235" s="9">
        <v>3563</v>
      </c>
      <c r="E235" s="8">
        <v>396</v>
      </c>
      <c r="F235" s="9">
        <v>220</v>
      </c>
      <c r="G235" s="8">
        <v>0</v>
      </c>
      <c r="H235" s="9">
        <v>2500</v>
      </c>
      <c r="I235" s="8">
        <v>0</v>
      </c>
      <c r="J235" s="9">
        <v>0</v>
      </c>
      <c r="K235" s="8">
        <v>29</v>
      </c>
      <c r="L235" s="9">
        <v>3</v>
      </c>
      <c r="M235" s="8">
        <v>0</v>
      </c>
      <c r="N235" s="9">
        <v>0</v>
      </c>
      <c r="O235" s="8">
        <v>20923</v>
      </c>
      <c r="P235" s="12">
        <v>6286</v>
      </c>
      <c r="S235" s="1">
        <f t="shared" si="18"/>
        <v>20923</v>
      </c>
      <c r="T235" s="1">
        <f t="shared" si="19"/>
        <v>6286</v>
      </c>
      <c r="U235" s="1">
        <f t="shared" si="20"/>
        <v>0</v>
      </c>
      <c r="V235" s="1">
        <f t="shared" si="21"/>
        <v>0</v>
      </c>
    </row>
    <row r="236" spans="1:22" x14ac:dyDescent="0.2">
      <c r="A236" s="15">
        <v>232</v>
      </c>
      <c r="B236" s="16" t="s">
        <v>261</v>
      </c>
      <c r="C236" s="8">
        <v>133667</v>
      </c>
      <c r="D236" s="9">
        <v>110620</v>
      </c>
      <c r="E236" s="8">
        <v>0</v>
      </c>
      <c r="F236" s="9">
        <v>4647</v>
      </c>
      <c r="G236" s="8">
        <v>10033</v>
      </c>
      <c r="H236" s="9">
        <v>4539</v>
      </c>
      <c r="I236" s="8">
        <v>0</v>
      </c>
      <c r="J236" s="9">
        <v>0</v>
      </c>
      <c r="K236" s="8">
        <v>5613</v>
      </c>
      <c r="L236" s="9">
        <v>0</v>
      </c>
      <c r="M236" s="8">
        <v>2337</v>
      </c>
      <c r="N236" s="9">
        <v>0</v>
      </c>
      <c r="O236" s="8">
        <v>151650</v>
      </c>
      <c r="P236" s="12">
        <v>119806</v>
      </c>
      <c r="S236" s="1">
        <f t="shared" si="18"/>
        <v>151650</v>
      </c>
      <c r="T236" s="1">
        <f t="shared" si="19"/>
        <v>119806</v>
      </c>
      <c r="U236" s="1">
        <f t="shared" si="20"/>
        <v>0</v>
      </c>
      <c r="V236" s="1">
        <f t="shared" si="21"/>
        <v>0</v>
      </c>
    </row>
    <row r="237" spans="1:22" x14ac:dyDescent="0.2">
      <c r="A237" s="15">
        <v>233</v>
      </c>
      <c r="B237" s="16" t="s">
        <v>262</v>
      </c>
      <c r="C237" s="8">
        <v>319368</v>
      </c>
      <c r="D237" s="9">
        <v>358642</v>
      </c>
      <c r="E237" s="8">
        <v>20270</v>
      </c>
      <c r="F237" s="9">
        <v>45018</v>
      </c>
      <c r="G237" s="8">
        <v>0</v>
      </c>
      <c r="H237" s="9">
        <v>0</v>
      </c>
      <c r="I237" s="8">
        <v>5756</v>
      </c>
      <c r="J237" s="9">
        <v>2513</v>
      </c>
      <c r="K237" s="8">
        <v>2572</v>
      </c>
      <c r="L237" s="9">
        <v>4031</v>
      </c>
      <c r="M237" s="8">
        <v>0</v>
      </c>
      <c r="N237" s="9">
        <v>0</v>
      </c>
      <c r="O237" s="8">
        <v>347966</v>
      </c>
      <c r="P237" s="12">
        <v>410204</v>
      </c>
      <c r="S237" s="1">
        <f t="shared" si="18"/>
        <v>347966</v>
      </c>
      <c r="T237" s="1">
        <f t="shared" si="19"/>
        <v>410204</v>
      </c>
      <c r="U237" s="1">
        <f t="shared" si="20"/>
        <v>0</v>
      </c>
      <c r="V237" s="1">
        <f t="shared" si="21"/>
        <v>0</v>
      </c>
    </row>
    <row r="238" spans="1:22" x14ac:dyDescent="0.2">
      <c r="A238" s="15">
        <v>234</v>
      </c>
      <c r="B238" s="16" t="s">
        <v>263</v>
      </c>
      <c r="C238" s="8">
        <v>219881</v>
      </c>
      <c r="D238" s="9">
        <v>235627</v>
      </c>
      <c r="E238" s="8">
        <v>9763</v>
      </c>
      <c r="F238" s="9">
        <v>15351</v>
      </c>
      <c r="G238" s="8">
        <v>17986</v>
      </c>
      <c r="H238" s="9">
        <v>23050</v>
      </c>
      <c r="I238" s="8">
        <v>28817</v>
      </c>
      <c r="J238" s="9">
        <v>45647</v>
      </c>
      <c r="K238" s="8">
        <v>0</v>
      </c>
      <c r="L238" s="9">
        <v>6488</v>
      </c>
      <c r="M238" s="8">
        <v>0</v>
      </c>
      <c r="N238" s="9">
        <v>6195</v>
      </c>
      <c r="O238" s="8">
        <v>276447</v>
      </c>
      <c r="P238" s="12">
        <v>332358</v>
      </c>
      <c r="S238" s="1">
        <f t="shared" si="18"/>
        <v>276447</v>
      </c>
      <c r="T238" s="1">
        <f t="shared" si="19"/>
        <v>332358</v>
      </c>
      <c r="U238" s="1">
        <f t="shared" si="20"/>
        <v>0</v>
      </c>
      <c r="V238" s="1">
        <f t="shared" si="21"/>
        <v>0</v>
      </c>
    </row>
    <row r="239" spans="1:22" x14ac:dyDescent="0.2">
      <c r="A239" s="15">
        <v>235</v>
      </c>
      <c r="B239" s="16" t="s">
        <v>264</v>
      </c>
      <c r="C239" s="8">
        <v>58553</v>
      </c>
      <c r="D239" s="9">
        <v>46294</v>
      </c>
      <c r="E239" s="8">
        <v>990</v>
      </c>
      <c r="F239" s="9">
        <v>1741</v>
      </c>
      <c r="G239" s="8">
        <v>1472</v>
      </c>
      <c r="H239" s="9">
        <v>2545</v>
      </c>
      <c r="I239" s="8">
        <v>5776</v>
      </c>
      <c r="J239" s="9">
        <v>4300</v>
      </c>
      <c r="K239" s="8">
        <v>186</v>
      </c>
      <c r="L239" s="9">
        <v>1077</v>
      </c>
      <c r="M239" s="8">
        <v>0</v>
      </c>
      <c r="N239" s="9">
        <v>491</v>
      </c>
      <c r="O239" s="8">
        <v>66977</v>
      </c>
      <c r="P239" s="12">
        <v>56448</v>
      </c>
      <c r="S239" s="1">
        <f t="shared" si="18"/>
        <v>66977</v>
      </c>
      <c r="T239" s="1">
        <f t="shared" si="19"/>
        <v>56448</v>
      </c>
      <c r="U239" s="1">
        <f t="shared" si="20"/>
        <v>0</v>
      </c>
      <c r="V239" s="1">
        <f t="shared" si="21"/>
        <v>0</v>
      </c>
    </row>
    <row r="240" spans="1:22" x14ac:dyDescent="0.2">
      <c r="A240" s="15">
        <v>236</v>
      </c>
      <c r="B240" s="16" t="s">
        <v>265</v>
      </c>
      <c r="C240" s="8">
        <v>80039</v>
      </c>
      <c r="D240" s="9">
        <v>52476</v>
      </c>
      <c r="E240" s="8">
        <v>2278</v>
      </c>
      <c r="F240" s="9">
        <v>7777</v>
      </c>
      <c r="G240" s="8">
        <v>0</v>
      </c>
      <c r="H240" s="9">
        <v>0</v>
      </c>
      <c r="I240" s="8">
        <v>3419</v>
      </c>
      <c r="J240" s="9">
        <v>14646</v>
      </c>
      <c r="K240" s="8">
        <v>8</v>
      </c>
      <c r="L240" s="9">
        <v>0</v>
      </c>
      <c r="M240" s="8">
        <v>1200</v>
      </c>
      <c r="N240" s="9">
        <v>1925</v>
      </c>
      <c r="O240" s="8">
        <v>86944</v>
      </c>
      <c r="P240" s="12">
        <v>76824</v>
      </c>
      <c r="S240" s="1">
        <f t="shared" si="18"/>
        <v>86944</v>
      </c>
      <c r="T240" s="1">
        <f t="shared" si="19"/>
        <v>76824</v>
      </c>
      <c r="U240" s="1">
        <f t="shared" si="20"/>
        <v>0</v>
      </c>
      <c r="V240" s="1">
        <f t="shared" si="21"/>
        <v>0</v>
      </c>
    </row>
    <row r="241" spans="1:22" x14ac:dyDescent="0.2">
      <c r="A241" s="15">
        <v>237</v>
      </c>
      <c r="B241" s="16" t="s">
        <v>266</v>
      </c>
      <c r="C241" s="8">
        <v>14451</v>
      </c>
      <c r="D241" s="9">
        <v>14085</v>
      </c>
      <c r="E241" s="8">
        <v>627</v>
      </c>
      <c r="F241" s="9">
        <v>707</v>
      </c>
      <c r="G241" s="8">
        <v>2543</v>
      </c>
      <c r="H241" s="9">
        <v>0</v>
      </c>
      <c r="I241" s="8">
        <v>56</v>
      </c>
      <c r="J241" s="9">
        <v>71</v>
      </c>
      <c r="K241" s="8">
        <v>65</v>
      </c>
      <c r="L241" s="9">
        <v>0</v>
      </c>
      <c r="M241" s="8">
        <v>0</v>
      </c>
      <c r="N241" s="9">
        <v>0</v>
      </c>
      <c r="O241" s="8">
        <v>17742</v>
      </c>
      <c r="P241" s="12">
        <v>14863</v>
      </c>
      <c r="S241" s="1">
        <f t="shared" si="18"/>
        <v>17742</v>
      </c>
      <c r="T241" s="1">
        <f t="shared" si="19"/>
        <v>14863</v>
      </c>
      <c r="U241" s="1">
        <f t="shared" si="20"/>
        <v>0</v>
      </c>
      <c r="V241" s="1">
        <f t="shared" si="21"/>
        <v>0</v>
      </c>
    </row>
    <row r="242" spans="1:22" x14ac:dyDescent="0.2">
      <c r="A242" s="15">
        <v>238</v>
      </c>
      <c r="B242" s="16" t="s">
        <v>267</v>
      </c>
      <c r="C242" s="8">
        <v>76914</v>
      </c>
      <c r="D242" s="9">
        <v>79310</v>
      </c>
      <c r="E242" s="8">
        <v>1062</v>
      </c>
      <c r="F242" s="9">
        <v>3927</v>
      </c>
      <c r="G242" s="8">
        <v>597</v>
      </c>
      <c r="H242" s="9">
        <v>2609</v>
      </c>
      <c r="I242" s="8">
        <v>0</v>
      </c>
      <c r="J242" s="9">
        <v>0</v>
      </c>
      <c r="K242" s="8">
        <v>197</v>
      </c>
      <c r="L242" s="9">
        <v>0</v>
      </c>
      <c r="M242" s="8">
        <v>0</v>
      </c>
      <c r="N242" s="9">
        <v>0</v>
      </c>
      <c r="O242" s="8">
        <v>78770</v>
      </c>
      <c r="P242" s="12">
        <v>85846</v>
      </c>
      <c r="S242" s="1">
        <f t="shared" si="18"/>
        <v>78770</v>
      </c>
      <c r="T242" s="1">
        <f t="shared" si="19"/>
        <v>85846</v>
      </c>
      <c r="U242" s="1">
        <f t="shared" si="20"/>
        <v>0</v>
      </c>
      <c r="V242" s="1">
        <f t="shared" si="21"/>
        <v>0</v>
      </c>
    </row>
    <row r="243" spans="1:22" x14ac:dyDescent="0.2">
      <c r="A243" s="15">
        <v>239</v>
      </c>
      <c r="B243" s="16" t="s">
        <v>268</v>
      </c>
      <c r="C243" s="8">
        <v>0</v>
      </c>
      <c r="D243" s="9">
        <v>0</v>
      </c>
      <c r="E243" s="8">
        <v>0</v>
      </c>
      <c r="F243" s="9">
        <v>4537</v>
      </c>
      <c r="G243" s="8">
        <v>0</v>
      </c>
      <c r="H243" s="9">
        <v>0</v>
      </c>
      <c r="I243" s="8">
        <v>0</v>
      </c>
      <c r="J243" s="9">
        <v>0</v>
      </c>
      <c r="K243" s="8">
        <v>0</v>
      </c>
      <c r="L243" s="9">
        <v>0</v>
      </c>
      <c r="M243" s="8">
        <v>0</v>
      </c>
      <c r="N243" s="9">
        <v>0</v>
      </c>
      <c r="O243" s="8">
        <v>0</v>
      </c>
      <c r="P243" s="12">
        <v>4537</v>
      </c>
      <c r="S243" s="1">
        <f t="shared" si="18"/>
        <v>0</v>
      </c>
      <c r="T243" s="1">
        <f t="shared" si="19"/>
        <v>4537</v>
      </c>
      <c r="U243" s="1">
        <f t="shared" si="20"/>
        <v>0</v>
      </c>
      <c r="V243" s="1">
        <f t="shared" si="21"/>
        <v>0</v>
      </c>
    </row>
    <row r="244" spans="1:22" x14ac:dyDescent="0.2">
      <c r="A244" s="15">
        <v>240</v>
      </c>
      <c r="B244" s="16" t="s">
        <v>269</v>
      </c>
      <c r="C244" s="8">
        <v>2447</v>
      </c>
      <c r="D244" s="9">
        <v>0</v>
      </c>
      <c r="E244" s="8">
        <v>439</v>
      </c>
      <c r="F244" s="9">
        <v>3209</v>
      </c>
      <c r="G244" s="8">
        <v>0</v>
      </c>
      <c r="H244" s="9">
        <v>0</v>
      </c>
      <c r="I244" s="8">
        <v>0</v>
      </c>
      <c r="J244" s="9">
        <v>0</v>
      </c>
      <c r="K244" s="8">
        <v>1059</v>
      </c>
      <c r="L244" s="9">
        <v>2222</v>
      </c>
      <c r="M244" s="8">
        <v>0</v>
      </c>
      <c r="N244" s="9">
        <v>0</v>
      </c>
      <c r="O244" s="8">
        <v>3945</v>
      </c>
      <c r="P244" s="12">
        <v>5431</v>
      </c>
      <c r="S244" s="1">
        <f t="shared" si="18"/>
        <v>3945</v>
      </c>
      <c r="T244" s="1">
        <f t="shared" si="19"/>
        <v>5431</v>
      </c>
      <c r="U244" s="1">
        <f t="shared" si="20"/>
        <v>0</v>
      </c>
      <c r="V244" s="1">
        <f t="shared" si="21"/>
        <v>0</v>
      </c>
    </row>
    <row r="245" spans="1:22" x14ac:dyDescent="0.2">
      <c r="A245" s="15">
        <v>241</v>
      </c>
      <c r="B245" s="16" t="s">
        <v>270</v>
      </c>
      <c r="C245" s="8">
        <v>13257</v>
      </c>
      <c r="D245" s="9">
        <v>0</v>
      </c>
      <c r="E245" s="8">
        <v>884</v>
      </c>
      <c r="F245" s="9">
        <v>0</v>
      </c>
      <c r="G245" s="8">
        <v>183</v>
      </c>
      <c r="H245" s="9">
        <v>0</v>
      </c>
      <c r="I245" s="8">
        <v>142</v>
      </c>
      <c r="J245" s="9">
        <v>0</v>
      </c>
      <c r="K245" s="8">
        <v>301</v>
      </c>
      <c r="L245" s="9">
        <v>0</v>
      </c>
      <c r="M245" s="8">
        <v>0</v>
      </c>
      <c r="N245" s="9">
        <v>0</v>
      </c>
      <c r="O245" s="8">
        <v>14767</v>
      </c>
      <c r="P245" s="12">
        <v>0</v>
      </c>
      <c r="S245" s="1">
        <f t="shared" si="18"/>
        <v>14767</v>
      </c>
      <c r="T245" s="1">
        <f t="shared" si="19"/>
        <v>0</v>
      </c>
      <c r="U245" s="1">
        <f t="shared" si="20"/>
        <v>0</v>
      </c>
      <c r="V245" s="1">
        <f t="shared" si="21"/>
        <v>0</v>
      </c>
    </row>
    <row r="246" spans="1:22" x14ac:dyDescent="0.2">
      <c r="A246" s="15">
        <v>242</v>
      </c>
      <c r="B246" s="16" t="s">
        <v>271</v>
      </c>
      <c r="C246" s="8">
        <v>389472</v>
      </c>
      <c r="D246" s="9">
        <v>642994</v>
      </c>
      <c r="E246" s="8">
        <v>64400</v>
      </c>
      <c r="F246" s="9">
        <v>48406</v>
      </c>
      <c r="G246" s="8">
        <v>0</v>
      </c>
      <c r="H246" s="9">
        <v>12908</v>
      </c>
      <c r="I246" s="8">
        <v>4810</v>
      </c>
      <c r="J246" s="9">
        <v>8540</v>
      </c>
      <c r="K246" s="8">
        <v>23303</v>
      </c>
      <c r="L246" s="9">
        <v>26613</v>
      </c>
      <c r="M246" s="8">
        <v>0</v>
      </c>
      <c r="N246" s="9">
        <v>335</v>
      </c>
      <c r="O246" s="8">
        <v>481985</v>
      </c>
      <c r="P246" s="12">
        <v>739796</v>
      </c>
      <c r="S246" s="1">
        <f t="shared" si="18"/>
        <v>481985</v>
      </c>
      <c r="T246" s="1">
        <f t="shared" si="19"/>
        <v>739796</v>
      </c>
      <c r="U246" s="1">
        <f t="shared" si="20"/>
        <v>0</v>
      </c>
      <c r="V246" s="1">
        <f t="shared" si="21"/>
        <v>0</v>
      </c>
    </row>
    <row r="247" spans="1:22" x14ac:dyDescent="0.2">
      <c r="A247" s="15">
        <v>243</v>
      </c>
      <c r="B247" s="16" t="s">
        <v>272</v>
      </c>
      <c r="C247" s="8">
        <v>52034</v>
      </c>
      <c r="D247" s="9">
        <v>57380</v>
      </c>
      <c r="E247" s="8">
        <v>2843</v>
      </c>
      <c r="F247" s="9">
        <v>2418</v>
      </c>
      <c r="G247" s="8">
        <v>4714</v>
      </c>
      <c r="H247" s="9">
        <v>1786</v>
      </c>
      <c r="I247" s="8">
        <v>3654</v>
      </c>
      <c r="J247" s="9">
        <v>1850</v>
      </c>
      <c r="K247" s="8">
        <v>1430</v>
      </c>
      <c r="L247" s="9">
        <v>0</v>
      </c>
      <c r="M247" s="8">
        <v>0</v>
      </c>
      <c r="N247" s="9">
        <v>0</v>
      </c>
      <c r="O247" s="8">
        <v>64675</v>
      </c>
      <c r="P247" s="12">
        <v>63434</v>
      </c>
      <c r="S247" s="1">
        <f t="shared" si="18"/>
        <v>64675</v>
      </c>
      <c r="T247" s="1">
        <f t="shared" si="19"/>
        <v>63434</v>
      </c>
      <c r="U247" s="1">
        <f t="shared" si="20"/>
        <v>0</v>
      </c>
      <c r="V247" s="1">
        <f t="shared" si="21"/>
        <v>0</v>
      </c>
    </row>
    <row r="248" spans="1:22" x14ac:dyDescent="0.2">
      <c r="A248" s="15">
        <v>244</v>
      </c>
      <c r="B248" s="16" t="s">
        <v>273</v>
      </c>
      <c r="C248" s="8">
        <v>19655</v>
      </c>
      <c r="D248" s="9">
        <v>5321</v>
      </c>
      <c r="E248" s="8">
        <v>289</v>
      </c>
      <c r="F248" s="9">
        <v>447</v>
      </c>
      <c r="G248" s="8">
        <v>0</v>
      </c>
      <c r="H248" s="9">
        <v>158</v>
      </c>
      <c r="I248" s="8">
        <v>0</v>
      </c>
      <c r="J248" s="9">
        <v>0</v>
      </c>
      <c r="K248" s="8">
        <v>64</v>
      </c>
      <c r="L248" s="9">
        <v>23</v>
      </c>
      <c r="M248" s="8">
        <v>0</v>
      </c>
      <c r="N248" s="9">
        <v>711</v>
      </c>
      <c r="O248" s="8">
        <v>20008</v>
      </c>
      <c r="P248" s="12">
        <v>6660</v>
      </c>
      <c r="S248" s="1">
        <f t="shared" si="18"/>
        <v>20008</v>
      </c>
      <c r="T248" s="1">
        <f t="shared" si="19"/>
        <v>6660</v>
      </c>
      <c r="U248" s="1">
        <f t="shared" si="20"/>
        <v>0</v>
      </c>
      <c r="V248" s="1">
        <f t="shared" si="21"/>
        <v>0</v>
      </c>
    </row>
    <row r="249" spans="1:22" x14ac:dyDescent="0.2">
      <c r="A249" s="15">
        <v>245</v>
      </c>
      <c r="B249" s="16" t="s">
        <v>274</v>
      </c>
      <c r="C249" s="8">
        <v>218222</v>
      </c>
      <c r="D249" s="9">
        <v>304977</v>
      </c>
      <c r="E249" s="8">
        <v>608</v>
      </c>
      <c r="F249" s="9">
        <v>1188</v>
      </c>
      <c r="G249" s="8">
        <v>495</v>
      </c>
      <c r="H249" s="9">
        <v>0</v>
      </c>
      <c r="I249" s="8">
        <v>0</v>
      </c>
      <c r="J249" s="9">
        <v>0</v>
      </c>
      <c r="K249" s="8">
        <v>29</v>
      </c>
      <c r="L249" s="9">
        <v>663</v>
      </c>
      <c r="M249" s="8">
        <v>0</v>
      </c>
      <c r="N249" s="9">
        <v>0</v>
      </c>
      <c r="O249" s="8">
        <v>219354</v>
      </c>
      <c r="P249" s="12">
        <v>306828</v>
      </c>
      <c r="S249" s="1">
        <f t="shared" si="18"/>
        <v>219354</v>
      </c>
      <c r="T249" s="1">
        <f t="shared" si="19"/>
        <v>306828</v>
      </c>
      <c r="U249" s="1">
        <f t="shared" si="20"/>
        <v>0</v>
      </c>
      <c r="V249" s="1">
        <f t="shared" si="21"/>
        <v>0</v>
      </c>
    </row>
    <row r="250" spans="1:22" x14ac:dyDescent="0.2">
      <c r="A250" s="15">
        <v>246</v>
      </c>
      <c r="B250" s="16" t="s">
        <v>275</v>
      </c>
      <c r="C250" s="8">
        <v>252800</v>
      </c>
      <c r="D250" s="9">
        <v>121756</v>
      </c>
      <c r="E250" s="8">
        <v>457</v>
      </c>
      <c r="F250" s="9">
        <v>1986</v>
      </c>
      <c r="G250" s="8">
        <v>0</v>
      </c>
      <c r="H250" s="9">
        <v>15982</v>
      </c>
      <c r="I250" s="8">
        <v>0</v>
      </c>
      <c r="J250" s="9">
        <v>42380</v>
      </c>
      <c r="K250" s="8">
        <v>28</v>
      </c>
      <c r="L250" s="9">
        <v>0</v>
      </c>
      <c r="M250" s="8">
        <v>4382</v>
      </c>
      <c r="N250" s="9">
        <v>43</v>
      </c>
      <c r="O250" s="8">
        <v>257667</v>
      </c>
      <c r="P250" s="12">
        <v>182147</v>
      </c>
      <c r="S250" s="1">
        <f t="shared" si="18"/>
        <v>257667</v>
      </c>
      <c r="T250" s="1">
        <f t="shared" si="19"/>
        <v>182147</v>
      </c>
      <c r="U250" s="1">
        <f t="shared" si="20"/>
        <v>0</v>
      </c>
      <c r="V250" s="1">
        <f t="shared" si="21"/>
        <v>0</v>
      </c>
    </row>
    <row r="251" spans="1:22" x14ac:dyDescent="0.2">
      <c r="A251" s="15">
        <v>247</v>
      </c>
      <c r="B251" s="16" t="s">
        <v>276</v>
      </c>
      <c r="C251" s="8">
        <v>30160</v>
      </c>
      <c r="D251" s="9">
        <v>146537</v>
      </c>
      <c r="E251" s="8">
        <v>108</v>
      </c>
      <c r="F251" s="9">
        <v>570</v>
      </c>
      <c r="G251" s="8">
        <v>0</v>
      </c>
      <c r="H251" s="9">
        <v>0</v>
      </c>
      <c r="I251" s="8">
        <v>1836</v>
      </c>
      <c r="J251" s="9">
        <v>5748</v>
      </c>
      <c r="K251" s="8">
        <v>57</v>
      </c>
      <c r="L251" s="9">
        <v>75</v>
      </c>
      <c r="M251" s="8">
        <v>90</v>
      </c>
      <c r="N251" s="9">
        <v>175</v>
      </c>
      <c r="O251" s="8">
        <v>32251</v>
      </c>
      <c r="P251" s="12">
        <v>153105</v>
      </c>
      <c r="S251" s="1">
        <f t="shared" si="18"/>
        <v>32251</v>
      </c>
      <c r="T251" s="1">
        <f t="shared" si="19"/>
        <v>153105</v>
      </c>
      <c r="U251" s="1">
        <f t="shared" si="20"/>
        <v>0</v>
      </c>
      <c r="V251" s="1">
        <f t="shared" si="21"/>
        <v>0</v>
      </c>
    </row>
    <row r="252" spans="1:22" x14ac:dyDescent="0.2">
      <c r="A252" s="15">
        <v>248</v>
      </c>
      <c r="B252" s="16" t="s">
        <v>277</v>
      </c>
      <c r="C252" s="8">
        <v>15398</v>
      </c>
      <c r="D252" s="9">
        <v>22298</v>
      </c>
      <c r="E252" s="8">
        <v>928</v>
      </c>
      <c r="F252" s="9">
        <v>78</v>
      </c>
      <c r="G252" s="8">
        <v>0</v>
      </c>
      <c r="H252" s="9">
        <v>0</v>
      </c>
      <c r="I252" s="8">
        <v>0</v>
      </c>
      <c r="J252" s="9">
        <v>0</v>
      </c>
      <c r="K252" s="8">
        <v>38</v>
      </c>
      <c r="L252" s="9">
        <v>0</v>
      </c>
      <c r="M252" s="8">
        <v>0</v>
      </c>
      <c r="N252" s="9">
        <v>0</v>
      </c>
      <c r="O252" s="8">
        <v>16364</v>
      </c>
      <c r="P252" s="12">
        <v>22376</v>
      </c>
      <c r="S252" s="1">
        <f t="shared" si="18"/>
        <v>16364</v>
      </c>
      <c r="T252" s="1">
        <f t="shared" si="19"/>
        <v>22376</v>
      </c>
      <c r="U252" s="1">
        <f t="shared" si="20"/>
        <v>0</v>
      </c>
      <c r="V252" s="1">
        <f t="shared" si="21"/>
        <v>0</v>
      </c>
    </row>
    <row r="253" spans="1:22" x14ac:dyDescent="0.2">
      <c r="A253" s="15">
        <v>249</v>
      </c>
      <c r="B253" s="16" t="s">
        <v>278</v>
      </c>
      <c r="C253" s="8">
        <v>27653</v>
      </c>
      <c r="D253" s="9">
        <v>0</v>
      </c>
      <c r="E253" s="8">
        <v>191</v>
      </c>
      <c r="F253" s="9">
        <v>0</v>
      </c>
      <c r="G253" s="8">
        <v>0</v>
      </c>
      <c r="H253" s="9">
        <v>0</v>
      </c>
      <c r="I253" s="8">
        <v>0</v>
      </c>
      <c r="J253" s="9">
        <v>0</v>
      </c>
      <c r="K253" s="8">
        <v>0</v>
      </c>
      <c r="L253" s="9">
        <v>0</v>
      </c>
      <c r="M253" s="8">
        <v>0</v>
      </c>
      <c r="N253" s="9">
        <v>0</v>
      </c>
      <c r="O253" s="8">
        <v>27844</v>
      </c>
      <c r="P253" s="12">
        <v>0</v>
      </c>
      <c r="S253" s="1">
        <f t="shared" si="18"/>
        <v>27844</v>
      </c>
      <c r="T253" s="1">
        <f t="shared" si="19"/>
        <v>0</v>
      </c>
      <c r="U253" s="1">
        <f t="shared" si="20"/>
        <v>0</v>
      </c>
      <c r="V253" s="1">
        <f t="shared" si="21"/>
        <v>0</v>
      </c>
    </row>
    <row r="254" spans="1:22" x14ac:dyDescent="0.2">
      <c r="A254" s="15">
        <v>250</v>
      </c>
      <c r="B254" s="16" t="s">
        <v>279</v>
      </c>
      <c r="C254" s="8">
        <v>122011</v>
      </c>
      <c r="D254" s="9">
        <v>61521</v>
      </c>
      <c r="E254" s="8">
        <v>19</v>
      </c>
      <c r="F254" s="9">
        <v>624</v>
      </c>
      <c r="G254" s="8">
        <v>0</v>
      </c>
      <c r="H254" s="9">
        <v>354</v>
      </c>
      <c r="I254" s="8">
        <v>0</v>
      </c>
      <c r="J254" s="9">
        <v>0</v>
      </c>
      <c r="K254" s="8">
        <v>0</v>
      </c>
      <c r="L254" s="9">
        <v>953</v>
      </c>
      <c r="M254" s="8">
        <v>0</v>
      </c>
      <c r="N254" s="9">
        <v>0</v>
      </c>
      <c r="O254" s="8">
        <v>122030</v>
      </c>
      <c r="P254" s="12">
        <v>63452</v>
      </c>
      <c r="S254" s="1">
        <f t="shared" si="18"/>
        <v>122030</v>
      </c>
      <c r="T254" s="1">
        <f t="shared" si="19"/>
        <v>63452</v>
      </c>
      <c r="U254" s="1">
        <f t="shared" si="20"/>
        <v>0</v>
      </c>
      <c r="V254" s="1">
        <f t="shared" si="21"/>
        <v>0</v>
      </c>
    </row>
    <row r="255" spans="1:22" x14ac:dyDescent="0.2">
      <c r="A255" s="15">
        <v>251</v>
      </c>
      <c r="B255" s="16" t="s">
        <v>280</v>
      </c>
      <c r="C255" s="8">
        <v>30406</v>
      </c>
      <c r="D255" s="9">
        <v>31931</v>
      </c>
      <c r="E255" s="8">
        <v>400</v>
      </c>
      <c r="F255" s="9">
        <v>1400</v>
      </c>
      <c r="G255" s="8">
        <v>0</v>
      </c>
      <c r="H255" s="9">
        <v>0</v>
      </c>
      <c r="I255" s="8">
        <v>0</v>
      </c>
      <c r="J255" s="9">
        <v>0</v>
      </c>
      <c r="K255" s="8">
        <v>0</v>
      </c>
      <c r="L255" s="9">
        <v>0</v>
      </c>
      <c r="M255" s="8">
        <v>1502</v>
      </c>
      <c r="N255" s="9">
        <v>0</v>
      </c>
      <c r="O255" s="8">
        <v>32308</v>
      </c>
      <c r="P255" s="12">
        <v>33331</v>
      </c>
      <c r="S255" s="1">
        <f t="shared" si="18"/>
        <v>32308</v>
      </c>
      <c r="T255" s="1">
        <f t="shared" si="19"/>
        <v>33331</v>
      </c>
      <c r="U255" s="1">
        <f t="shared" si="20"/>
        <v>0</v>
      </c>
      <c r="V255" s="1">
        <f t="shared" si="21"/>
        <v>0</v>
      </c>
    </row>
    <row r="256" spans="1:22" x14ac:dyDescent="0.2">
      <c r="A256" s="15">
        <v>252</v>
      </c>
      <c r="B256" s="16" t="s">
        <v>281</v>
      </c>
      <c r="C256" s="8">
        <v>31415</v>
      </c>
      <c r="D256" s="9">
        <v>61836</v>
      </c>
      <c r="E256" s="8">
        <v>3123</v>
      </c>
      <c r="F256" s="9">
        <v>0</v>
      </c>
      <c r="G256" s="8">
        <v>825</v>
      </c>
      <c r="H256" s="9">
        <v>0</v>
      </c>
      <c r="I256" s="8">
        <v>109</v>
      </c>
      <c r="J256" s="9">
        <v>0</v>
      </c>
      <c r="K256" s="8">
        <v>0</v>
      </c>
      <c r="L256" s="9">
        <v>17</v>
      </c>
      <c r="M256" s="8">
        <v>295</v>
      </c>
      <c r="N256" s="9">
        <v>196</v>
      </c>
      <c r="O256" s="8">
        <v>35767</v>
      </c>
      <c r="P256" s="12">
        <v>62049</v>
      </c>
      <c r="S256" s="1">
        <f t="shared" si="18"/>
        <v>35767</v>
      </c>
      <c r="T256" s="1">
        <f t="shared" si="19"/>
        <v>62049</v>
      </c>
      <c r="U256" s="1">
        <f t="shared" si="20"/>
        <v>0</v>
      </c>
      <c r="V256" s="1">
        <f t="shared" si="21"/>
        <v>0</v>
      </c>
    </row>
    <row r="257" spans="1:22" x14ac:dyDescent="0.2">
      <c r="A257" s="15">
        <v>253</v>
      </c>
      <c r="B257" s="16" t="s">
        <v>282</v>
      </c>
      <c r="C257" s="8">
        <v>0</v>
      </c>
      <c r="D257" s="9">
        <v>1910</v>
      </c>
      <c r="E257" s="8">
        <v>139</v>
      </c>
      <c r="F257" s="9">
        <v>711</v>
      </c>
      <c r="G257" s="8">
        <v>0</v>
      </c>
      <c r="H257" s="9">
        <v>0</v>
      </c>
      <c r="I257" s="8">
        <v>0</v>
      </c>
      <c r="J257" s="9">
        <v>0</v>
      </c>
      <c r="K257" s="8">
        <v>0</v>
      </c>
      <c r="L257" s="9">
        <v>31</v>
      </c>
      <c r="M257" s="8">
        <v>0</v>
      </c>
      <c r="N257" s="9">
        <v>1991</v>
      </c>
      <c r="O257" s="8">
        <v>139</v>
      </c>
      <c r="P257" s="12">
        <v>4643</v>
      </c>
      <c r="S257" s="1">
        <f t="shared" si="18"/>
        <v>139</v>
      </c>
      <c r="T257" s="1">
        <f t="shared" si="19"/>
        <v>4643</v>
      </c>
      <c r="U257" s="1">
        <f t="shared" si="20"/>
        <v>0</v>
      </c>
      <c r="V257" s="1">
        <f t="shared" si="21"/>
        <v>0</v>
      </c>
    </row>
    <row r="258" spans="1:22" x14ac:dyDescent="0.2">
      <c r="A258" s="15">
        <v>254</v>
      </c>
      <c r="B258" s="16" t="s">
        <v>283</v>
      </c>
      <c r="C258" s="8">
        <v>347073</v>
      </c>
      <c r="D258" s="9">
        <v>290591</v>
      </c>
      <c r="E258" s="8">
        <v>15034</v>
      </c>
      <c r="F258" s="9">
        <v>15432</v>
      </c>
      <c r="G258" s="8">
        <v>0</v>
      </c>
      <c r="H258" s="9">
        <v>0</v>
      </c>
      <c r="I258" s="8">
        <v>76</v>
      </c>
      <c r="J258" s="9">
        <v>4387</v>
      </c>
      <c r="K258" s="8">
        <v>4902</v>
      </c>
      <c r="L258" s="9">
        <v>8318</v>
      </c>
      <c r="M258" s="8">
        <v>0</v>
      </c>
      <c r="N258" s="9">
        <v>9992</v>
      </c>
      <c r="O258" s="8">
        <v>367085</v>
      </c>
      <c r="P258" s="12">
        <v>328720</v>
      </c>
      <c r="S258" s="1">
        <f t="shared" si="18"/>
        <v>367085</v>
      </c>
      <c r="T258" s="1">
        <f t="shared" si="19"/>
        <v>328720</v>
      </c>
      <c r="U258" s="1">
        <f t="shared" si="20"/>
        <v>0</v>
      </c>
      <c r="V258" s="1">
        <f t="shared" si="21"/>
        <v>0</v>
      </c>
    </row>
    <row r="259" spans="1:22" x14ac:dyDescent="0.2">
      <c r="A259" s="15">
        <v>255</v>
      </c>
      <c r="B259" s="16" t="s">
        <v>284</v>
      </c>
      <c r="C259" s="8">
        <v>38948</v>
      </c>
      <c r="D259" s="9">
        <v>34798</v>
      </c>
      <c r="E259" s="8">
        <v>5989</v>
      </c>
      <c r="F259" s="9">
        <v>2818</v>
      </c>
      <c r="G259" s="8">
        <v>0</v>
      </c>
      <c r="H259" s="9">
        <v>0</v>
      </c>
      <c r="I259" s="8">
        <v>0</v>
      </c>
      <c r="J259" s="9">
        <v>0</v>
      </c>
      <c r="K259" s="8">
        <v>0</v>
      </c>
      <c r="L259" s="9">
        <v>0</v>
      </c>
      <c r="M259" s="8">
        <v>0</v>
      </c>
      <c r="N259" s="9">
        <v>0</v>
      </c>
      <c r="O259" s="8">
        <v>44937</v>
      </c>
      <c r="P259" s="12">
        <v>37616</v>
      </c>
      <c r="S259" s="1">
        <f t="shared" si="18"/>
        <v>44937</v>
      </c>
      <c r="T259" s="1">
        <f t="shared" si="19"/>
        <v>37616</v>
      </c>
      <c r="U259" s="1">
        <f t="shared" si="20"/>
        <v>0</v>
      </c>
      <c r="V259" s="1">
        <f t="shared" si="21"/>
        <v>0</v>
      </c>
    </row>
    <row r="260" spans="1:22" x14ac:dyDescent="0.2">
      <c r="A260" s="15">
        <v>256</v>
      </c>
      <c r="B260" s="16" t="s">
        <v>285</v>
      </c>
      <c r="C260" s="8">
        <v>56227</v>
      </c>
      <c r="D260" s="9">
        <v>63835</v>
      </c>
      <c r="E260" s="8">
        <v>1233</v>
      </c>
      <c r="F260" s="9">
        <v>3416</v>
      </c>
      <c r="G260" s="8">
        <v>206</v>
      </c>
      <c r="H260" s="9">
        <v>3478</v>
      </c>
      <c r="I260" s="8">
        <v>0</v>
      </c>
      <c r="J260" s="9">
        <v>0</v>
      </c>
      <c r="K260" s="8">
        <v>0</v>
      </c>
      <c r="L260" s="9">
        <v>0</v>
      </c>
      <c r="M260" s="8">
        <v>0</v>
      </c>
      <c r="N260" s="9">
        <v>0</v>
      </c>
      <c r="O260" s="8">
        <v>57666</v>
      </c>
      <c r="P260" s="12">
        <v>70729</v>
      </c>
      <c r="S260" s="1">
        <f t="shared" si="18"/>
        <v>57666</v>
      </c>
      <c r="T260" s="1">
        <f t="shared" si="19"/>
        <v>70729</v>
      </c>
      <c r="U260" s="1">
        <f t="shared" si="20"/>
        <v>0</v>
      </c>
      <c r="V260" s="1">
        <f t="shared" si="21"/>
        <v>0</v>
      </c>
    </row>
    <row r="261" spans="1:22" x14ac:dyDescent="0.2">
      <c r="A261" s="15">
        <v>257</v>
      </c>
      <c r="B261" s="16" t="s">
        <v>286</v>
      </c>
      <c r="C261" s="8">
        <v>425449</v>
      </c>
      <c r="D261" s="9">
        <v>287421</v>
      </c>
      <c r="E261" s="8">
        <v>1115</v>
      </c>
      <c r="F261" s="9">
        <v>11713</v>
      </c>
      <c r="G261" s="8">
        <v>0</v>
      </c>
      <c r="H261" s="9">
        <v>0</v>
      </c>
      <c r="I261" s="8">
        <v>99</v>
      </c>
      <c r="J261" s="9">
        <v>0</v>
      </c>
      <c r="K261" s="8">
        <v>1437</v>
      </c>
      <c r="L261" s="9">
        <v>1718</v>
      </c>
      <c r="M261" s="8">
        <v>0</v>
      </c>
      <c r="N261" s="9">
        <v>0</v>
      </c>
      <c r="O261" s="8">
        <v>428100</v>
      </c>
      <c r="P261" s="12">
        <v>300852</v>
      </c>
      <c r="S261" s="1">
        <f t="shared" si="18"/>
        <v>428100</v>
      </c>
      <c r="T261" s="1">
        <f t="shared" si="19"/>
        <v>300852</v>
      </c>
      <c r="U261" s="1">
        <f t="shared" si="20"/>
        <v>0</v>
      </c>
      <c r="V261" s="1">
        <f t="shared" si="21"/>
        <v>0</v>
      </c>
    </row>
    <row r="262" spans="1:22" x14ac:dyDescent="0.2">
      <c r="A262" s="15">
        <v>258</v>
      </c>
      <c r="B262" s="16" t="s">
        <v>287</v>
      </c>
      <c r="C262" s="8">
        <v>70825</v>
      </c>
      <c r="D262" s="9">
        <v>114767</v>
      </c>
      <c r="E262" s="8">
        <v>678</v>
      </c>
      <c r="F262" s="9">
        <v>956</v>
      </c>
      <c r="G262" s="8">
        <v>1976</v>
      </c>
      <c r="H262" s="9">
        <v>3248</v>
      </c>
      <c r="I262" s="8">
        <v>14</v>
      </c>
      <c r="J262" s="9">
        <v>0</v>
      </c>
      <c r="K262" s="8">
        <v>322</v>
      </c>
      <c r="L262" s="9">
        <v>1001</v>
      </c>
      <c r="M262" s="8">
        <v>0</v>
      </c>
      <c r="N262" s="9">
        <v>0</v>
      </c>
      <c r="O262" s="8">
        <v>73815</v>
      </c>
      <c r="P262" s="12">
        <v>119972</v>
      </c>
      <c r="S262" s="1">
        <f t="shared" si="18"/>
        <v>73815</v>
      </c>
      <c r="T262" s="1">
        <f t="shared" si="19"/>
        <v>119972</v>
      </c>
      <c r="U262" s="1">
        <f t="shared" si="20"/>
        <v>0</v>
      </c>
      <c r="V262" s="1">
        <f t="shared" si="21"/>
        <v>0</v>
      </c>
    </row>
    <row r="263" spans="1:22" x14ac:dyDescent="0.2">
      <c r="A263" s="15">
        <v>259</v>
      </c>
      <c r="B263" s="16" t="s">
        <v>288</v>
      </c>
      <c r="C263" s="8">
        <v>73066</v>
      </c>
      <c r="D263" s="9">
        <v>0</v>
      </c>
      <c r="E263" s="8">
        <v>1530</v>
      </c>
      <c r="F263" s="9">
        <v>0</v>
      </c>
      <c r="G263" s="8">
        <v>0</v>
      </c>
      <c r="H263" s="9">
        <v>0</v>
      </c>
      <c r="I263" s="8">
        <v>0</v>
      </c>
      <c r="J263" s="9">
        <v>0</v>
      </c>
      <c r="K263" s="8">
        <v>60</v>
      </c>
      <c r="L263" s="9">
        <v>0</v>
      </c>
      <c r="M263" s="8">
        <v>0</v>
      </c>
      <c r="N263" s="9">
        <v>0</v>
      </c>
      <c r="O263" s="8">
        <v>74656</v>
      </c>
      <c r="P263" s="12">
        <v>0</v>
      </c>
      <c r="S263" s="1">
        <f t="shared" si="18"/>
        <v>74656</v>
      </c>
      <c r="T263" s="1">
        <f t="shared" si="19"/>
        <v>0</v>
      </c>
      <c r="U263" s="1">
        <f t="shared" si="20"/>
        <v>0</v>
      </c>
      <c r="V263" s="1">
        <f t="shared" si="21"/>
        <v>0</v>
      </c>
    </row>
    <row r="264" spans="1:22" x14ac:dyDescent="0.2">
      <c r="A264" s="15">
        <v>260</v>
      </c>
      <c r="B264" s="16" t="s">
        <v>289</v>
      </c>
      <c r="C264" s="8">
        <v>229683</v>
      </c>
      <c r="D264" s="9">
        <v>235596</v>
      </c>
      <c r="E264" s="8">
        <v>1656</v>
      </c>
      <c r="F264" s="9">
        <v>813</v>
      </c>
      <c r="G264" s="8">
        <v>0</v>
      </c>
      <c r="H264" s="9">
        <v>0</v>
      </c>
      <c r="I264" s="8">
        <v>0</v>
      </c>
      <c r="J264" s="9">
        <v>0</v>
      </c>
      <c r="K264" s="8">
        <v>7</v>
      </c>
      <c r="L264" s="9">
        <v>23</v>
      </c>
      <c r="M264" s="8">
        <v>0</v>
      </c>
      <c r="N264" s="9">
        <v>0</v>
      </c>
      <c r="O264" s="8">
        <v>231346</v>
      </c>
      <c r="P264" s="12">
        <v>236432</v>
      </c>
      <c r="S264" s="1">
        <f t="shared" si="18"/>
        <v>231346</v>
      </c>
      <c r="T264" s="1">
        <f t="shared" si="19"/>
        <v>236432</v>
      </c>
      <c r="U264" s="1">
        <f t="shared" si="20"/>
        <v>0</v>
      </c>
      <c r="V264" s="1">
        <f t="shared" si="21"/>
        <v>0</v>
      </c>
    </row>
    <row r="265" spans="1:22" x14ac:dyDescent="0.2">
      <c r="A265" s="15">
        <v>261</v>
      </c>
      <c r="B265" s="16" t="s">
        <v>290</v>
      </c>
      <c r="C265" s="8">
        <v>57871</v>
      </c>
      <c r="D265" s="9">
        <v>64922</v>
      </c>
      <c r="E265" s="8">
        <v>6104</v>
      </c>
      <c r="F265" s="9">
        <v>5586</v>
      </c>
      <c r="G265" s="8">
        <v>3595</v>
      </c>
      <c r="H265" s="9">
        <v>4052</v>
      </c>
      <c r="I265" s="8">
        <v>750</v>
      </c>
      <c r="J265" s="9">
        <v>0</v>
      </c>
      <c r="K265" s="8">
        <v>355</v>
      </c>
      <c r="L265" s="9">
        <v>456</v>
      </c>
      <c r="M265" s="8">
        <v>0</v>
      </c>
      <c r="N265" s="9">
        <v>0</v>
      </c>
      <c r="O265" s="8">
        <v>68675</v>
      </c>
      <c r="P265" s="12">
        <v>75016</v>
      </c>
      <c r="S265" s="1">
        <f t="shared" si="18"/>
        <v>68675</v>
      </c>
      <c r="T265" s="1">
        <f t="shared" si="19"/>
        <v>75016</v>
      </c>
      <c r="U265" s="1">
        <f t="shared" si="20"/>
        <v>0</v>
      </c>
      <c r="V265" s="1">
        <f t="shared" si="21"/>
        <v>0</v>
      </c>
    </row>
    <row r="266" spans="1:22" x14ac:dyDescent="0.2">
      <c r="A266" s="15">
        <v>262</v>
      </c>
      <c r="B266" s="16" t="s">
        <v>291</v>
      </c>
      <c r="C266" s="8">
        <v>15608</v>
      </c>
      <c r="D266" s="9">
        <v>35861</v>
      </c>
      <c r="E266" s="8">
        <v>2630</v>
      </c>
      <c r="F266" s="9">
        <v>1697</v>
      </c>
      <c r="G266" s="8">
        <v>772</v>
      </c>
      <c r="H266" s="9">
        <v>0</v>
      </c>
      <c r="I266" s="8">
        <v>0</v>
      </c>
      <c r="J266" s="9">
        <v>0</v>
      </c>
      <c r="K266" s="8">
        <v>128</v>
      </c>
      <c r="L266" s="9">
        <v>192</v>
      </c>
      <c r="M266" s="8">
        <v>0</v>
      </c>
      <c r="N266" s="9">
        <v>4988</v>
      </c>
      <c r="O266" s="8">
        <v>19138</v>
      </c>
      <c r="P266" s="12">
        <v>42738</v>
      </c>
      <c r="S266" s="1">
        <f t="shared" si="18"/>
        <v>19138</v>
      </c>
      <c r="T266" s="1">
        <f t="shared" si="19"/>
        <v>42738</v>
      </c>
      <c r="U266" s="1">
        <f t="shared" si="20"/>
        <v>0</v>
      </c>
      <c r="V266" s="1">
        <f t="shared" si="21"/>
        <v>0</v>
      </c>
    </row>
    <row r="267" spans="1:22" x14ac:dyDescent="0.2">
      <c r="A267" s="15">
        <v>263</v>
      </c>
      <c r="B267" s="16" t="s">
        <v>292</v>
      </c>
      <c r="C267" s="8">
        <v>22100</v>
      </c>
      <c r="D267" s="9">
        <v>18986</v>
      </c>
      <c r="E267" s="8">
        <v>1922</v>
      </c>
      <c r="F267" s="9">
        <v>2185</v>
      </c>
      <c r="G267" s="8">
        <v>758</v>
      </c>
      <c r="H267" s="9">
        <v>309</v>
      </c>
      <c r="I267" s="8">
        <v>0</v>
      </c>
      <c r="J267" s="9">
        <v>11033</v>
      </c>
      <c r="K267" s="8">
        <v>1076</v>
      </c>
      <c r="L267" s="9">
        <v>1487</v>
      </c>
      <c r="M267" s="8">
        <v>2047</v>
      </c>
      <c r="N267" s="9">
        <v>0</v>
      </c>
      <c r="O267" s="8">
        <v>27903</v>
      </c>
      <c r="P267" s="12">
        <v>34000</v>
      </c>
      <c r="S267" s="1">
        <f t="shared" si="18"/>
        <v>27903</v>
      </c>
      <c r="T267" s="1">
        <f t="shared" si="19"/>
        <v>34000</v>
      </c>
      <c r="U267" s="1">
        <f t="shared" si="20"/>
        <v>0</v>
      </c>
      <c r="V267" s="1">
        <f t="shared" si="21"/>
        <v>0</v>
      </c>
    </row>
    <row r="268" spans="1:22" x14ac:dyDescent="0.2">
      <c r="A268" s="15">
        <v>264</v>
      </c>
      <c r="B268" s="16" t="s">
        <v>293</v>
      </c>
      <c r="C268" s="8">
        <v>64276</v>
      </c>
      <c r="D268" s="9">
        <v>23414</v>
      </c>
      <c r="E268" s="8">
        <v>774</v>
      </c>
      <c r="F268" s="9">
        <v>382</v>
      </c>
      <c r="G268" s="8">
        <v>0</v>
      </c>
      <c r="H268" s="9">
        <v>764</v>
      </c>
      <c r="I268" s="8">
        <v>523</v>
      </c>
      <c r="J268" s="9">
        <v>0</v>
      </c>
      <c r="K268" s="8">
        <v>25</v>
      </c>
      <c r="L268" s="9">
        <v>189</v>
      </c>
      <c r="M268" s="8">
        <v>0</v>
      </c>
      <c r="N268" s="9">
        <v>0</v>
      </c>
      <c r="O268" s="8">
        <v>65598</v>
      </c>
      <c r="P268" s="12">
        <v>24749</v>
      </c>
      <c r="S268" s="1">
        <f t="shared" si="18"/>
        <v>65598</v>
      </c>
      <c r="T268" s="1">
        <f t="shared" si="19"/>
        <v>24749</v>
      </c>
      <c r="U268" s="1">
        <f t="shared" si="20"/>
        <v>0</v>
      </c>
      <c r="V268" s="1">
        <f t="shared" si="21"/>
        <v>0</v>
      </c>
    </row>
    <row r="269" spans="1:22" x14ac:dyDescent="0.2">
      <c r="A269" s="15">
        <v>265</v>
      </c>
      <c r="B269" s="16" t="s">
        <v>294</v>
      </c>
      <c r="C269" s="8">
        <v>37172</v>
      </c>
      <c r="D269" s="9">
        <v>0</v>
      </c>
      <c r="E269" s="8">
        <v>1721</v>
      </c>
      <c r="F269" s="9">
        <v>0</v>
      </c>
      <c r="G269" s="8">
        <v>0</v>
      </c>
      <c r="H269" s="9">
        <v>0</v>
      </c>
      <c r="I269" s="8">
        <v>980</v>
      </c>
      <c r="J269" s="9">
        <v>0</v>
      </c>
      <c r="K269" s="8">
        <v>0</v>
      </c>
      <c r="L269" s="9">
        <v>0</v>
      </c>
      <c r="M269" s="8">
        <v>0</v>
      </c>
      <c r="N269" s="9">
        <v>0</v>
      </c>
      <c r="O269" s="8">
        <v>39873</v>
      </c>
      <c r="P269" s="12">
        <v>0</v>
      </c>
      <c r="S269" s="1">
        <f t="shared" ref="S269:S282" si="22">SUM(C269,E269,G269,I269,K269,M269)</f>
        <v>39873</v>
      </c>
      <c r="T269" s="1">
        <f t="shared" ref="T269:T282" si="23">SUM(D269,F269,H269,J269,L269,N269)</f>
        <v>0</v>
      </c>
      <c r="U269" s="1">
        <f t="shared" ref="U269:U282" si="24">S269-O269</f>
        <v>0</v>
      </c>
      <c r="V269" s="1">
        <f t="shared" ref="V269:V282" si="25">T269-P269</f>
        <v>0</v>
      </c>
    </row>
    <row r="270" spans="1:22" x14ac:dyDescent="0.2">
      <c r="A270" s="15">
        <v>266</v>
      </c>
      <c r="B270" s="16" t="s">
        <v>295</v>
      </c>
      <c r="C270" s="8">
        <v>59694</v>
      </c>
      <c r="D270" s="9">
        <v>27886</v>
      </c>
      <c r="E270" s="8">
        <v>2465</v>
      </c>
      <c r="F270" s="9">
        <v>1768</v>
      </c>
      <c r="G270" s="8">
        <v>0</v>
      </c>
      <c r="H270" s="9">
        <v>0</v>
      </c>
      <c r="I270" s="8">
        <v>0</v>
      </c>
      <c r="J270" s="9">
        <v>0</v>
      </c>
      <c r="K270" s="8">
        <v>508</v>
      </c>
      <c r="L270" s="9">
        <v>1517</v>
      </c>
      <c r="M270" s="8">
        <v>1079</v>
      </c>
      <c r="N270" s="9">
        <v>226</v>
      </c>
      <c r="O270" s="8">
        <v>63746</v>
      </c>
      <c r="P270" s="12">
        <v>31397</v>
      </c>
      <c r="S270" s="1">
        <f t="shared" si="22"/>
        <v>63746</v>
      </c>
      <c r="T270" s="1">
        <f t="shared" si="23"/>
        <v>31397</v>
      </c>
      <c r="U270" s="1">
        <f t="shared" si="24"/>
        <v>0</v>
      </c>
      <c r="V270" s="1">
        <f t="shared" si="25"/>
        <v>0</v>
      </c>
    </row>
    <row r="271" spans="1:22" x14ac:dyDescent="0.2">
      <c r="A271" s="15">
        <v>267</v>
      </c>
      <c r="B271" s="16" t="s">
        <v>296</v>
      </c>
      <c r="C271" s="8">
        <v>27457</v>
      </c>
      <c r="D271" s="9">
        <v>28263</v>
      </c>
      <c r="E271" s="8">
        <v>19605</v>
      </c>
      <c r="F271" s="9">
        <v>6502</v>
      </c>
      <c r="G271" s="8">
        <v>0</v>
      </c>
      <c r="H271" s="9">
        <v>0</v>
      </c>
      <c r="I271" s="8">
        <v>189</v>
      </c>
      <c r="J271" s="9">
        <v>69</v>
      </c>
      <c r="K271" s="8">
        <v>42</v>
      </c>
      <c r="L271" s="9">
        <v>844</v>
      </c>
      <c r="M271" s="8">
        <v>0</v>
      </c>
      <c r="N271" s="9">
        <v>0</v>
      </c>
      <c r="O271" s="8">
        <v>47293</v>
      </c>
      <c r="P271" s="12">
        <v>35678</v>
      </c>
      <c r="S271" s="1">
        <f t="shared" si="22"/>
        <v>47293</v>
      </c>
      <c r="T271" s="1">
        <f t="shared" si="23"/>
        <v>35678</v>
      </c>
      <c r="U271" s="1">
        <f t="shared" si="24"/>
        <v>0</v>
      </c>
      <c r="V271" s="1">
        <f t="shared" si="25"/>
        <v>0</v>
      </c>
    </row>
    <row r="272" spans="1:22" x14ac:dyDescent="0.2">
      <c r="A272" s="15">
        <v>268</v>
      </c>
      <c r="B272" s="16" t="s">
        <v>297</v>
      </c>
      <c r="C272" s="8">
        <v>77395</v>
      </c>
      <c r="D272" s="9">
        <v>39686</v>
      </c>
      <c r="E272" s="8">
        <v>14972</v>
      </c>
      <c r="F272" s="9">
        <v>4626</v>
      </c>
      <c r="G272" s="8">
        <v>0</v>
      </c>
      <c r="H272" s="9">
        <v>0</v>
      </c>
      <c r="I272" s="8">
        <v>0</v>
      </c>
      <c r="J272" s="9">
        <v>0</v>
      </c>
      <c r="K272" s="8">
        <v>502</v>
      </c>
      <c r="L272" s="9">
        <v>1017</v>
      </c>
      <c r="M272" s="8">
        <v>0</v>
      </c>
      <c r="N272" s="9">
        <v>0</v>
      </c>
      <c r="O272" s="8">
        <v>92869</v>
      </c>
      <c r="P272" s="12">
        <v>45329</v>
      </c>
      <c r="S272" s="1">
        <f t="shared" si="22"/>
        <v>92869</v>
      </c>
      <c r="T272" s="1">
        <f t="shared" si="23"/>
        <v>45329</v>
      </c>
      <c r="U272" s="1">
        <f t="shared" si="24"/>
        <v>0</v>
      </c>
      <c r="V272" s="1">
        <f t="shared" si="25"/>
        <v>0</v>
      </c>
    </row>
    <row r="273" spans="1:22" x14ac:dyDescent="0.2">
      <c r="A273" s="15">
        <v>269</v>
      </c>
      <c r="B273" s="16" t="s">
        <v>298</v>
      </c>
      <c r="C273" s="8">
        <v>76556</v>
      </c>
      <c r="D273" s="9">
        <v>99763</v>
      </c>
      <c r="E273" s="8">
        <v>6607</v>
      </c>
      <c r="F273" s="9">
        <v>7379</v>
      </c>
      <c r="G273" s="8">
        <v>0</v>
      </c>
      <c r="H273" s="9">
        <v>0</v>
      </c>
      <c r="I273" s="8">
        <v>145</v>
      </c>
      <c r="J273" s="9">
        <v>0</v>
      </c>
      <c r="K273" s="8">
        <v>1044</v>
      </c>
      <c r="L273" s="9">
        <v>1217</v>
      </c>
      <c r="M273" s="8">
        <v>0</v>
      </c>
      <c r="N273" s="9">
        <v>0</v>
      </c>
      <c r="O273" s="8">
        <v>84352</v>
      </c>
      <c r="P273" s="12">
        <v>108359</v>
      </c>
      <c r="S273" s="1">
        <f t="shared" si="22"/>
        <v>84352</v>
      </c>
      <c r="T273" s="1">
        <f t="shared" si="23"/>
        <v>108359</v>
      </c>
      <c r="U273" s="1">
        <f t="shared" si="24"/>
        <v>0</v>
      </c>
      <c r="V273" s="1">
        <f t="shared" si="25"/>
        <v>0</v>
      </c>
    </row>
    <row r="274" spans="1:22" x14ac:dyDescent="0.2">
      <c r="A274" s="15">
        <v>270</v>
      </c>
      <c r="B274" s="16" t="s">
        <v>299</v>
      </c>
      <c r="C274" s="8">
        <v>302926</v>
      </c>
      <c r="D274" s="9">
        <v>261347</v>
      </c>
      <c r="E274" s="8">
        <v>1252</v>
      </c>
      <c r="F274" s="9">
        <v>2154</v>
      </c>
      <c r="G274" s="8">
        <v>0</v>
      </c>
      <c r="H274" s="9">
        <v>9400</v>
      </c>
      <c r="I274" s="8">
        <v>0</v>
      </c>
      <c r="J274" s="9">
        <v>0</v>
      </c>
      <c r="K274" s="8">
        <v>14</v>
      </c>
      <c r="L274" s="9">
        <v>188</v>
      </c>
      <c r="M274" s="8">
        <v>0</v>
      </c>
      <c r="N274" s="9">
        <v>0</v>
      </c>
      <c r="O274" s="8">
        <v>304192</v>
      </c>
      <c r="P274" s="12">
        <v>273089</v>
      </c>
      <c r="S274" s="1">
        <f t="shared" si="22"/>
        <v>304192</v>
      </c>
      <c r="T274" s="1">
        <f t="shared" si="23"/>
        <v>273089</v>
      </c>
      <c r="U274" s="1">
        <f t="shared" si="24"/>
        <v>0</v>
      </c>
      <c r="V274" s="1">
        <f t="shared" si="25"/>
        <v>0</v>
      </c>
    </row>
    <row r="275" spans="1:22" x14ac:dyDescent="0.2">
      <c r="A275" s="15">
        <v>271</v>
      </c>
      <c r="B275" s="16" t="s">
        <v>300</v>
      </c>
      <c r="C275" s="8">
        <v>68899</v>
      </c>
      <c r="D275" s="9">
        <v>38487</v>
      </c>
      <c r="E275" s="8">
        <v>3008</v>
      </c>
      <c r="F275" s="9">
        <v>1251</v>
      </c>
      <c r="G275" s="8">
        <v>1479</v>
      </c>
      <c r="H275" s="9">
        <v>3850</v>
      </c>
      <c r="I275" s="8">
        <v>179</v>
      </c>
      <c r="J275" s="9">
        <v>0</v>
      </c>
      <c r="K275" s="8">
        <v>274</v>
      </c>
      <c r="L275" s="9">
        <v>742</v>
      </c>
      <c r="M275" s="8">
        <v>0</v>
      </c>
      <c r="N275" s="9">
        <v>0</v>
      </c>
      <c r="O275" s="8">
        <v>73839</v>
      </c>
      <c r="P275" s="12">
        <v>44330</v>
      </c>
      <c r="S275" s="1">
        <f t="shared" si="22"/>
        <v>73839</v>
      </c>
      <c r="T275" s="1">
        <f t="shared" si="23"/>
        <v>44330</v>
      </c>
      <c r="U275" s="1">
        <f t="shared" si="24"/>
        <v>0</v>
      </c>
      <c r="V275" s="1">
        <f t="shared" si="25"/>
        <v>0</v>
      </c>
    </row>
    <row r="276" spans="1:22" x14ac:dyDescent="0.2">
      <c r="A276" s="15">
        <v>272</v>
      </c>
      <c r="B276" s="16" t="s">
        <v>301</v>
      </c>
      <c r="C276" s="8">
        <v>52664</v>
      </c>
      <c r="D276" s="9">
        <v>57937</v>
      </c>
      <c r="E276" s="8">
        <v>7109</v>
      </c>
      <c r="F276" s="9">
        <v>1971</v>
      </c>
      <c r="G276" s="8">
        <v>0</v>
      </c>
      <c r="H276" s="9">
        <v>0</v>
      </c>
      <c r="I276" s="8">
        <v>167</v>
      </c>
      <c r="J276" s="9">
        <v>0</v>
      </c>
      <c r="K276" s="8">
        <v>348</v>
      </c>
      <c r="L276" s="9">
        <v>0</v>
      </c>
      <c r="M276" s="8">
        <v>0</v>
      </c>
      <c r="N276" s="9">
        <v>0</v>
      </c>
      <c r="O276" s="8">
        <v>60288</v>
      </c>
      <c r="P276" s="12">
        <v>59908</v>
      </c>
      <c r="S276" s="1">
        <f t="shared" si="22"/>
        <v>60288</v>
      </c>
      <c r="T276" s="1">
        <f t="shared" si="23"/>
        <v>59908</v>
      </c>
      <c r="U276" s="1">
        <f t="shared" si="24"/>
        <v>0</v>
      </c>
      <c r="V276" s="1">
        <f t="shared" si="25"/>
        <v>0</v>
      </c>
    </row>
    <row r="277" spans="1:22" x14ac:dyDescent="0.2">
      <c r="A277" s="15">
        <v>273</v>
      </c>
      <c r="B277" s="16" t="s">
        <v>302</v>
      </c>
      <c r="C277" s="8">
        <v>624223</v>
      </c>
      <c r="D277" s="9">
        <v>596378</v>
      </c>
      <c r="E277" s="8">
        <v>5538</v>
      </c>
      <c r="F277" s="9">
        <v>1048</v>
      </c>
      <c r="G277" s="8">
        <v>0</v>
      </c>
      <c r="H277" s="9">
        <v>0</v>
      </c>
      <c r="I277" s="8">
        <v>0</v>
      </c>
      <c r="J277" s="9">
        <v>0</v>
      </c>
      <c r="K277" s="8">
        <v>544</v>
      </c>
      <c r="L277" s="9">
        <v>0</v>
      </c>
      <c r="M277" s="8">
        <v>0</v>
      </c>
      <c r="N277" s="9">
        <v>0</v>
      </c>
      <c r="O277" s="8">
        <v>630305</v>
      </c>
      <c r="P277" s="12">
        <v>597426</v>
      </c>
      <c r="S277" s="1">
        <f t="shared" si="22"/>
        <v>630305</v>
      </c>
      <c r="T277" s="1">
        <f t="shared" si="23"/>
        <v>597426</v>
      </c>
      <c r="U277" s="1">
        <f t="shared" si="24"/>
        <v>0</v>
      </c>
      <c r="V277" s="1">
        <f t="shared" si="25"/>
        <v>0</v>
      </c>
    </row>
    <row r="278" spans="1:22" x14ac:dyDescent="0.2">
      <c r="A278" s="15">
        <v>274</v>
      </c>
      <c r="B278" s="16" t="s">
        <v>303</v>
      </c>
      <c r="C278" s="8">
        <v>49080</v>
      </c>
      <c r="D278" s="9">
        <v>0</v>
      </c>
      <c r="E278" s="8">
        <v>1006</v>
      </c>
      <c r="F278" s="9">
        <v>0</v>
      </c>
      <c r="G278" s="8">
        <v>0</v>
      </c>
      <c r="H278" s="9">
        <v>0</v>
      </c>
      <c r="I278" s="8">
        <v>78</v>
      </c>
      <c r="J278" s="9">
        <v>0</v>
      </c>
      <c r="K278" s="8">
        <v>0</v>
      </c>
      <c r="L278" s="9">
        <v>0</v>
      </c>
      <c r="M278" s="8">
        <v>0</v>
      </c>
      <c r="N278" s="9">
        <v>0</v>
      </c>
      <c r="O278" s="8">
        <v>50164</v>
      </c>
      <c r="P278" s="12">
        <v>0</v>
      </c>
      <c r="S278" s="1">
        <f t="shared" si="22"/>
        <v>50164</v>
      </c>
      <c r="T278" s="1">
        <f t="shared" si="23"/>
        <v>0</v>
      </c>
      <c r="U278" s="1">
        <f t="shared" si="24"/>
        <v>0</v>
      </c>
      <c r="V278" s="1">
        <f t="shared" si="25"/>
        <v>0</v>
      </c>
    </row>
    <row r="279" spans="1:22" x14ac:dyDescent="0.2">
      <c r="A279" s="15">
        <v>275</v>
      </c>
      <c r="B279" s="16" t="s">
        <v>304</v>
      </c>
      <c r="C279" s="8">
        <v>247002</v>
      </c>
      <c r="D279" s="9">
        <v>431251</v>
      </c>
      <c r="E279" s="8">
        <v>5063</v>
      </c>
      <c r="F279" s="9">
        <v>238</v>
      </c>
      <c r="G279" s="8">
        <v>7643</v>
      </c>
      <c r="H279" s="9">
        <v>10084</v>
      </c>
      <c r="I279" s="8">
        <v>0</v>
      </c>
      <c r="J279" s="9">
        <v>29</v>
      </c>
      <c r="K279" s="8">
        <v>0</v>
      </c>
      <c r="L279" s="9">
        <v>11383</v>
      </c>
      <c r="M279" s="8">
        <v>0</v>
      </c>
      <c r="N279" s="9">
        <v>0</v>
      </c>
      <c r="O279" s="8">
        <v>259708</v>
      </c>
      <c r="P279" s="12">
        <v>452985</v>
      </c>
      <c r="S279" s="1">
        <f t="shared" si="22"/>
        <v>259708</v>
      </c>
      <c r="T279" s="1">
        <f t="shared" si="23"/>
        <v>452985</v>
      </c>
      <c r="U279" s="1">
        <f t="shared" si="24"/>
        <v>0</v>
      </c>
      <c r="V279" s="1">
        <f t="shared" si="25"/>
        <v>0</v>
      </c>
    </row>
    <row r="280" spans="1:22" x14ac:dyDescent="0.2">
      <c r="A280" s="15">
        <v>276</v>
      </c>
      <c r="B280" s="16" t="s">
        <v>305</v>
      </c>
      <c r="C280" s="8">
        <v>1576</v>
      </c>
      <c r="D280" s="9">
        <v>18504</v>
      </c>
      <c r="E280" s="8">
        <v>1776</v>
      </c>
      <c r="F280" s="9">
        <v>1939</v>
      </c>
      <c r="G280" s="8">
        <v>4641</v>
      </c>
      <c r="H280" s="9">
        <v>3267</v>
      </c>
      <c r="I280" s="8">
        <v>0</v>
      </c>
      <c r="J280" s="9">
        <v>2530</v>
      </c>
      <c r="K280" s="8">
        <v>0</v>
      </c>
      <c r="L280" s="9">
        <v>1595</v>
      </c>
      <c r="M280" s="8">
        <v>4208</v>
      </c>
      <c r="N280" s="9">
        <v>0</v>
      </c>
      <c r="O280" s="8">
        <v>12201</v>
      </c>
      <c r="P280" s="12">
        <v>27835</v>
      </c>
      <c r="S280" s="1">
        <f t="shared" si="22"/>
        <v>12201</v>
      </c>
      <c r="T280" s="1">
        <f t="shared" si="23"/>
        <v>27835</v>
      </c>
      <c r="U280" s="1">
        <f t="shared" si="24"/>
        <v>0</v>
      </c>
      <c r="V280" s="1">
        <f t="shared" si="25"/>
        <v>0</v>
      </c>
    </row>
    <row r="281" spans="1:22" x14ac:dyDescent="0.2">
      <c r="A281" s="15">
        <v>277</v>
      </c>
      <c r="B281" s="16" t="s">
        <v>306</v>
      </c>
      <c r="C281" s="8">
        <v>41985</v>
      </c>
      <c r="D281" s="9">
        <v>0</v>
      </c>
      <c r="E281" s="8">
        <v>2030</v>
      </c>
      <c r="F281" s="9">
        <v>0</v>
      </c>
      <c r="G281" s="8">
        <v>0</v>
      </c>
      <c r="H281" s="9">
        <v>0</v>
      </c>
      <c r="I281" s="8">
        <v>0</v>
      </c>
      <c r="J281" s="9">
        <v>0</v>
      </c>
      <c r="K281" s="8">
        <v>64</v>
      </c>
      <c r="L281" s="9">
        <v>0</v>
      </c>
      <c r="M281" s="8">
        <v>0</v>
      </c>
      <c r="N281" s="9">
        <v>0</v>
      </c>
      <c r="O281" s="8">
        <v>44079</v>
      </c>
      <c r="P281" s="12">
        <v>0</v>
      </c>
      <c r="S281" s="1">
        <f t="shared" si="22"/>
        <v>44079</v>
      </c>
      <c r="T281" s="1">
        <f t="shared" si="23"/>
        <v>0</v>
      </c>
      <c r="U281" s="1">
        <f t="shared" si="24"/>
        <v>0</v>
      </c>
      <c r="V281" s="1">
        <f t="shared" si="25"/>
        <v>0</v>
      </c>
    </row>
    <row r="282" spans="1:22" x14ac:dyDescent="0.2">
      <c r="A282" s="15">
        <v>278</v>
      </c>
      <c r="B282" s="16" t="s">
        <v>307</v>
      </c>
      <c r="C282" s="8">
        <v>0</v>
      </c>
      <c r="D282" s="9">
        <v>28161</v>
      </c>
      <c r="E282" s="8">
        <v>0</v>
      </c>
      <c r="F282" s="9">
        <v>895</v>
      </c>
      <c r="G282" s="8">
        <v>0</v>
      </c>
      <c r="H282" s="9">
        <v>0</v>
      </c>
      <c r="I282" s="8">
        <v>0</v>
      </c>
      <c r="J282" s="9">
        <v>170</v>
      </c>
      <c r="K282" s="8">
        <v>0</v>
      </c>
      <c r="L282" s="9">
        <v>167</v>
      </c>
      <c r="M282" s="8">
        <v>0</v>
      </c>
      <c r="N282" s="9">
        <v>0</v>
      </c>
      <c r="O282" s="8">
        <v>0</v>
      </c>
      <c r="P282" s="12">
        <v>29393</v>
      </c>
      <c r="S282" s="1">
        <f t="shared" si="22"/>
        <v>0</v>
      </c>
      <c r="T282" s="1">
        <f t="shared" si="23"/>
        <v>29393</v>
      </c>
      <c r="U282" s="1">
        <f t="shared" si="24"/>
        <v>0</v>
      </c>
      <c r="V282" s="1">
        <f t="shared" si="25"/>
        <v>0</v>
      </c>
    </row>
    <row r="283" spans="1:22" x14ac:dyDescent="0.2">
      <c r="A283" s="15">
        <v>279</v>
      </c>
      <c r="B283" s="16" t="s">
        <v>308</v>
      </c>
      <c r="C283" s="17">
        <v>0</v>
      </c>
      <c r="D283" s="9">
        <v>0</v>
      </c>
      <c r="E283" s="17">
        <v>3269</v>
      </c>
      <c r="F283" s="9">
        <v>254</v>
      </c>
      <c r="G283" s="17">
        <v>0</v>
      </c>
      <c r="H283" s="9">
        <v>0</v>
      </c>
      <c r="I283" s="17">
        <v>437</v>
      </c>
      <c r="J283" s="9">
        <v>0</v>
      </c>
      <c r="K283" s="17">
        <v>289</v>
      </c>
      <c r="L283" s="9">
        <v>6</v>
      </c>
      <c r="M283" s="17">
        <v>0</v>
      </c>
      <c r="N283" s="9">
        <v>0</v>
      </c>
      <c r="O283" s="17">
        <v>3995</v>
      </c>
      <c r="P283" s="12">
        <v>260</v>
      </c>
      <c r="S283" s="1">
        <f t="shared" ref="S283:S291" si="26">SUM(C283,E283,G283,I283,K283,M283)</f>
        <v>3995</v>
      </c>
      <c r="T283" s="1">
        <f t="shared" ref="T283:T291" si="27">SUM(D283,F283,H283,J283,L283,N283)</f>
        <v>260</v>
      </c>
      <c r="U283" s="1">
        <f t="shared" ref="U283:U291" si="28">S283-O283</f>
        <v>0</v>
      </c>
      <c r="V283" s="1">
        <f t="shared" ref="V283:V291" si="29">T283-P283</f>
        <v>0</v>
      </c>
    </row>
    <row r="284" spans="1:22" x14ac:dyDescent="0.2">
      <c r="A284" s="15">
        <v>280</v>
      </c>
      <c r="B284" s="16" t="s">
        <v>309</v>
      </c>
      <c r="C284" s="10">
        <v>2913</v>
      </c>
      <c r="D284" s="9">
        <v>4737</v>
      </c>
      <c r="E284" s="10">
        <v>1394</v>
      </c>
      <c r="F284" s="9">
        <v>3299</v>
      </c>
      <c r="G284" s="10">
        <v>2100</v>
      </c>
      <c r="H284" s="9">
        <v>2831</v>
      </c>
      <c r="I284" s="10">
        <v>0</v>
      </c>
      <c r="J284" s="9">
        <v>0</v>
      </c>
      <c r="K284" s="10">
        <v>31</v>
      </c>
      <c r="L284" s="9">
        <v>0</v>
      </c>
      <c r="M284" s="10">
        <v>0</v>
      </c>
      <c r="N284" s="9">
        <v>0</v>
      </c>
      <c r="O284" s="10">
        <v>6438</v>
      </c>
      <c r="P284" s="12">
        <v>10867</v>
      </c>
      <c r="S284" s="1">
        <f t="shared" si="26"/>
        <v>6438</v>
      </c>
      <c r="T284" s="1">
        <f t="shared" si="27"/>
        <v>10867</v>
      </c>
      <c r="U284" s="1">
        <f t="shared" si="28"/>
        <v>0</v>
      </c>
      <c r="V284" s="1">
        <f t="shared" si="29"/>
        <v>0</v>
      </c>
    </row>
    <row r="285" spans="1:22" x14ac:dyDescent="0.2">
      <c r="A285" s="15">
        <v>281</v>
      </c>
      <c r="B285" s="16" t="s">
        <v>310</v>
      </c>
      <c r="C285" s="10">
        <v>0</v>
      </c>
      <c r="D285" s="9">
        <v>0</v>
      </c>
      <c r="E285" s="10">
        <v>545</v>
      </c>
      <c r="F285" s="9">
        <v>23</v>
      </c>
      <c r="G285" s="10">
        <v>0</v>
      </c>
      <c r="H285" s="9">
        <v>0</v>
      </c>
      <c r="I285" s="10">
        <v>0</v>
      </c>
      <c r="J285" s="9">
        <v>0</v>
      </c>
      <c r="K285" s="10">
        <v>0</v>
      </c>
      <c r="L285" s="9">
        <v>0</v>
      </c>
      <c r="M285" s="10">
        <v>0</v>
      </c>
      <c r="N285" s="9">
        <v>34967</v>
      </c>
      <c r="O285" s="10">
        <v>545</v>
      </c>
      <c r="P285" s="12">
        <v>34990</v>
      </c>
      <c r="S285" s="1">
        <f t="shared" si="26"/>
        <v>545</v>
      </c>
      <c r="T285" s="1">
        <f t="shared" si="27"/>
        <v>34990</v>
      </c>
      <c r="U285" s="1">
        <f t="shared" si="28"/>
        <v>0</v>
      </c>
      <c r="V285" s="1">
        <f t="shared" si="29"/>
        <v>0</v>
      </c>
    </row>
    <row r="286" spans="1:22" x14ac:dyDescent="0.2">
      <c r="A286" s="15">
        <v>282</v>
      </c>
      <c r="B286" s="16" t="s">
        <v>311</v>
      </c>
      <c r="C286" s="10">
        <v>48807</v>
      </c>
      <c r="D286" s="9">
        <v>0</v>
      </c>
      <c r="E286" s="10">
        <v>1013</v>
      </c>
      <c r="F286" s="9">
        <v>0</v>
      </c>
      <c r="G286" s="10">
        <v>0</v>
      </c>
      <c r="H286" s="9">
        <v>0</v>
      </c>
      <c r="I286" s="10">
        <v>54</v>
      </c>
      <c r="J286" s="9">
        <v>0</v>
      </c>
      <c r="K286" s="10">
        <v>596</v>
      </c>
      <c r="L286" s="9">
        <v>0</v>
      </c>
      <c r="M286" s="10">
        <v>0</v>
      </c>
      <c r="N286" s="9">
        <v>0</v>
      </c>
      <c r="O286" s="10">
        <v>50470</v>
      </c>
      <c r="P286" s="12">
        <v>0</v>
      </c>
      <c r="S286" s="1">
        <f t="shared" si="26"/>
        <v>50470</v>
      </c>
      <c r="T286" s="1">
        <f t="shared" si="27"/>
        <v>0</v>
      </c>
      <c r="U286" s="1">
        <f t="shared" si="28"/>
        <v>0</v>
      </c>
      <c r="V286" s="1">
        <f t="shared" si="29"/>
        <v>0</v>
      </c>
    </row>
    <row r="287" spans="1:22" x14ac:dyDescent="0.2">
      <c r="A287" s="15">
        <v>283</v>
      </c>
      <c r="B287" s="16" t="s">
        <v>312</v>
      </c>
      <c r="C287" s="10">
        <v>67642</v>
      </c>
      <c r="D287" s="9">
        <v>99400</v>
      </c>
      <c r="E287" s="10">
        <v>7285</v>
      </c>
      <c r="F287" s="9">
        <v>16167</v>
      </c>
      <c r="G287" s="10">
        <v>0</v>
      </c>
      <c r="H287" s="9">
        <v>0</v>
      </c>
      <c r="I287" s="10">
        <v>712</v>
      </c>
      <c r="J287" s="9">
        <v>314</v>
      </c>
      <c r="K287" s="10">
        <v>322</v>
      </c>
      <c r="L287" s="9">
        <v>0</v>
      </c>
      <c r="M287" s="10">
        <v>1176</v>
      </c>
      <c r="N287" s="9">
        <v>26</v>
      </c>
      <c r="O287" s="10">
        <v>77137</v>
      </c>
      <c r="P287" s="12">
        <v>115907</v>
      </c>
      <c r="S287" s="1">
        <f t="shared" si="26"/>
        <v>77137</v>
      </c>
      <c r="T287" s="1">
        <f t="shared" si="27"/>
        <v>115907</v>
      </c>
      <c r="U287" s="1">
        <f t="shared" si="28"/>
        <v>0</v>
      </c>
      <c r="V287" s="1">
        <f t="shared" si="29"/>
        <v>0</v>
      </c>
    </row>
    <row r="288" spans="1:22" x14ac:dyDescent="0.2">
      <c r="A288" s="15">
        <v>284</v>
      </c>
      <c r="B288" s="16" t="s">
        <v>313</v>
      </c>
      <c r="C288" s="10">
        <v>0</v>
      </c>
      <c r="D288" s="9">
        <v>0</v>
      </c>
      <c r="E288" s="10">
        <v>20</v>
      </c>
      <c r="F288" s="9">
        <v>212</v>
      </c>
      <c r="G288" s="10">
        <v>0</v>
      </c>
      <c r="H288" s="9">
        <v>0</v>
      </c>
      <c r="I288" s="10">
        <v>0</v>
      </c>
      <c r="J288" s="9">
        <v>0</v>
      </c>
      <c r="K288" s="10">
        <v>0</v>
      </c>
      <c r="L288" s="9">
        <v>2121</v>
      </c>
      <c r="M288" s="10">
        <v>405</v>
      </c>
      <c r="N288" s="9">
        <v>0</v>
      </c>
      <c r="O288" s="10">
        <v>425</v>
      </c>
      <c r="P288" s="12">
        <v>2333</v>
      </c>
      <c r="S288" s="1">
        <f t="shared" si="26"/>
        <v>425</v>
      </c>
      <c r="T288" s="1">
        <f t="shared" si="27"/>
        <v>2333</v>
      </c>
      <c r="U288" s="1">
        <f t="shared" si="28"/>
        <v>0</v>
      </c>
      <c r="V288" s="1">
        <f t="shared" si="29"/>
        <v>0</v>
      </c>
    </row>
    <row r="289" spans="1:22" x14ac:dyDescent="0.2">
      <c r="A289" s="15">
        <v>285</v>
      </c>
      <c r="B289" s="16" t="s">
        <v>314</v>
      </c>
      <c r="C289" s="10">
        <v>0</v>
      </c>
      <c r="D289" s="9">
        <v>0</v>
      </c>
      <c r="E289" s="10">
        <v>272</v>
      </c>
      <c r="F289" s="9">
        <v>510</v>
      </c>
      <c r="G289" s="10">
        <v>196</v>
      </c>
      <c r="H289" s="9">
        <v>1011</v>
      </c>
      <c r="I289" s="10">
        <v>0</v>
      </c>
      <c r="J289" s="9">
        <v>0</v>
      </c>
      <c r="K289" s="10">
        <v>0</v>
      </c>
      <c r="L289" s="9">
        <v>186</v>
      </c>
      <c r="M289" s="10">
        <v>0</v>
      </c>
      <c r="N289" s="9">
        <v>0</v>
      </c>
      <c r="O289" s="10">
        <v>468</v>
      </c>
      <c r="P289" s="12">
        <v>1707</v>
      </c>
      <c r="S289" s="1">
        <f t="shared" si="26"/>
        <v>468</v>
      </c>
      <c r="T289" s="1">
        <f t="shared" si="27"/>
        <v>1707</v>
      </c>
      <c r="U289" s="1">
        <f t="shared" si="28"/>
        <v>0</v>
      </c>
      <c r="V289" s="1">
        <f t="shared" si="29"/>
        <v>0</v>
      </c>
    </row>
    <row r="290" spans="1:22" x14ac:dyDescent="0.2">
      <c r="A290" s="15">
        <v>286</v>
      </c>
      <c r="B290" s="16" t="s">
        <v>315</v>
      </c>
      <c r="C290" s="10">
        <v>376108</v>
      </c>
      <c r="D290" s="9">
        <v>412748</v>
      </c>
      <c r="E290" s="10">
        <v>404</v>
      </c>
      <c r="F290" s="9">
        <v>1052</v>
      </c>
      <c r="G290" s="10">
        <v>78</v>
      </c>
      <c r="H290" s="9">
        <v>2295</v>
      </c>
      <c r="I290" s="10">
        <v>0</v>
      </c>
      <c r="J290" s="9">
        <v>0</v>
      </c>
      <c r="K290" s="10">
        <v>0</v>
      </c>
      <c r="L290" s="9">
        <v>119</v>
      </c>
      <c r="M290" s="10">
        <v>0</v>
      </c>
      <c r="N290" s="9">
        <v>0</v>
      </c>
      <c r="O290" s="10">
        <v>376590</v>
      </c>
      <c r="P290" s="12">
        <v>416214</v>
      </c>
      <c r="S290" s="1">
        <f t="shared" si="26"/>
        <v>376590</v>
      </c>
      <c r="T290" s="1">
        <f t="shared" si="27"/>
        <v>416214</v>
      </c>
      <c r="U290" s="1">
        <f t="shared" si="28"/>
        <v>0</v>
      </c>
      <c r="V290" s="1">
        <f t="shared" si="29"/>
        <v>0</v>
      </c>
    </row>
    <row r="291" spans="1:22" x14ac:dyDescent="0.2">
      <c r="A291" s="30"/>
      <c r="B291" s="31" t="s">
        <v>821</v>
      </c>
      <c r="C291" s="32">
        <v>53018240</v>
      </c>
      <c r="D291" s="33">
        <v>52707107</v>
      </c>
      <c r="E291" s="32">
        <v>5388234</v>
      </c>
      <c r="F291" s="33">
        <v>5033297</v>
      </c>
      <c r="G291" s="32">
        <v>1476146</v>
      </c>
      <c r="H291" s="33">
        <v>1229324</v>
      </c>
      <c r="I291" s="32">
        <v>2134836</v>
      </c>
      <c r="J291" s="33">
        <v>1283304</v>
      </c>
      <c r="K291" s="32">
        <v>1536357</v>
      </c>
      <c r="L291" s="33">
        <v>1265636</v>
      </c>
      <c r="M291" s="32">
        <v>641995</v>
      </c>
      <c r="N291" s="33">
        <v>1139602</v>
      </c>
      <c r="O291" s="32">
        <v>64195808</v>
      </c>
      <c r="P291" s="34">
        <v>62658270</v>
      </c>
      <c r="S291" s="1">
        <f t="shared" si="26"/>
        <v>64195808</v>
      </c>
      <c r="T291" s="1">
        <f t="shared" si="27"/>
        <v>62658270</v>
      </c>
      <c r="U291" s="1">
        <f t="shared" si="28"/>
        <v>0</v>
      </c>
      <c r="V291" s="1">
        <f t="shared" si="29"/>
        <v>0</v>
      </c>
    </row>
    <row r="292" spans="1:22" x14ac:dyDescent="0.2">
      <c r="U292" s="1">
        <f t="shared" ref="U292:V292" si="30">SUM(U5:U291)</f>
        <v>0</v>
      </c>
      <c r="V292" s="1">
        <f t="shared" si="30"/>
        <v>0</v>
      </c>
    </row>
    <row r="506" spans="17:17" x14ac:dyDescent="0.2">
      <c r="Q506" s="21"/>
    </row>
    <row r="533" spans="17:17" x14ac:dyDescent="0.2">
      <c r="Q533" s="21"/>
    </row>
    <row r="560" spans="2:2" x14ac:dyDescent="0.2">
      <c r="B560" s="21"/>
    </row>
    <row r="572" spans="2:2" x14ac:dyDescent="0.2">
      <c r="B572" s="21"/>
    </row>
  </sheetData>
  <customSheetViews>
    <customSheetView guid="{5406D22A-5C6A-4CF1-B9E4-88BF4CCF49BF}" topLeftCell="A307">
      <selection activeCell="H319" sqref="H319:I319"/>
      <pageMargins left="0.7" right="0.7" top="0.75" bottom="0.75" header="0.3" footer="0.3"/>
    </customSheetView>
    <customSheetView guid="{24FC56B3-594C-4467-95C8-F3FDB9B07ED7}">
      <selection sqref="A1:O1048576"/>
      <pageMargins left="0.7" right="0.7" top="0.75" bottom="0.75" header="0.3" footer="0.3"/>
    </customSheetView>
    <customSheetView guid="{F11DCA97-3B99-4A86-B55B-97399C47949D}" topLeftCell="A157">
      <selection activeCell="E169" sqref="E169"/>
      <pageMargins left="0.7" right="0.7" top="0.75" bottom="0.75" header="0.3" footer="0.3"/>
      <pageSetup paperSize="9" orientation="portrait" r:id="rId1"/>
    </customSheetView>
    <customSheetView guid="{5C643D9E-7B6D-481F-8DCB-BF3AAF90959F}" showGridLines="0" hiddenRows="1" hiddenColumns="1">
      <selection activeCell="F32" sqref="F32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3"/>
  <sheetViews>
    <sheetView showGridLines="0" topLeftCell="A234" workbookViewId="0">
      <selection activeCell="B16" sqref="B16"/>
    </sheetView>
  </sheetViews>
  <sheetFormatPr defaultColWidth="18" defaultRowHeight="12.75" x14ac:dyDescent="0.2"/>
  <cols>
    <col min="1" max="1" width="4" style="14" bestFit="1" customWidth="1"/>
    <col min="2" max="2" width="102.28515625" style="1" customWidth="1"/>
    <col min="3" max="16" width="22.85546875" style="2" customWidth="1"/>
    <col min="17" max="18" width="18" style="1"/>
    <col min="19" max="22" width="18" style="1" hidden="1" customWidth="1"/>
    <col min="23" max="23" width="0" style="1" hidden="1" customWidth="1"/>
    <col min="24" max="16384" width="18" style="1"/>
  </cols>
  <sheetData>
    <row r="1" spans="1:22" s="56" customFormat="1" ht="16.899999999999999" customHeight="1" x14ac:dyDescent="0.2">
      <c r="A1" s="157" t="s">
        <v>851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22" s="4" customFormat="1" x14ac:dyDescent="0.2">
      <c r="A2" s="108"/>
      <c r="B2" s="112"/>
      <c r="C2" s="158" t="s">
        <v>9</v>
      </c>
      <c r="D2" s="158"/>
      <c r="E2" s="158" t="s">
        <v>11</v>
      </c>
      <c r="F2" s="158"/>
      <c r="G2" s="158" t="s">
        <v>12</v>
      </c>
      <c r="H2" s="158"/>
      <c r="I2" s="158" t="s">
        <v>7</v>
      </c>
      <c r="J2" s="158"/>
      <c r="K2" s="158" t="s">
        <v>10</v>
      </c>
      <c r="L2" s="158"/>
      <c r="M2" s="158" t="s">
        <v>8</v>
      </c>
      <c r="N2" s="158"/>
      <c r="O2" s="158" t="s">
        <v>6</v>
      </c>
      <c r="P2" s="158"/>
    </row>
    <row r="3" spans="1:22" x14ac:dyDescent="0.2">
      <c r="A3" s="110"/>
      <c r="B3" s="113"/>
      <c r="C3" s="121" t="s">
        <v>14</v>
      </c>
      <c r="D3" s="121">
        <v>2017</v>
      </c>
      <c r="E3" s="121" t="s">
        <v>14</v>
      </c>
      <c r="F3" s="121">
        <v>2017</v>
      </c>
      <c r="G3" s="121" t="s">
        <v>14</v>
      </c>
      <c r="H3" s="121">
        <v>2017</v>
      </c>
      <c r="I3" s="121" t="s">
        <v>14</v>
      </c>
      <c r="J3" s="121">
        <v>2017</v>
      </c>
      <c r="K3" s="121" t="s">
        <v>14</v>
      </c>
      <c r="L3" s="121">
        <v>2017</v>
      </c>
      <c r="M3" s="121" t="s">
        <v>14</v>
      </c>
      <c r="N3" s="121">
        <v>2017</v>
      </c>
      <c r="O3" s="121" t="s">
        <v>14</v>
      </c>
      <c r="P3" s="121">
        <v>2017</v>
      </c>
    </row>
    <row r="4" spans="1:22" s="119" customFormat="1" x14ac:dyDescent="0.2">
      <c r="A4" s="122"/>
      <c r="B4" s="124"/>
      <c r="C4" s="155" t="s">
        <v>847</v>
      </c>
      <c r="D4" s="156"/>
      <c r="E4" s="155" t="s">
        <v>847</v>
      </c>
      <c r="F4" s="156"/>
      <c r="G4" s="155" t="s">
        <v>847</v>
      </c>
      <c r="H4" s="156"/>
      <c r="I4" s="155" t="s">
        <v>847</v>
      </c>
      <c r="J4" s="156"/>
      <c r="K4" s="155" t="s">
        <v>847</v>
      </c>
      <c r="L4" s="156"/>
      <c r="M4" s="155" t="s">
        <v>847</v>
      </c>
      <c r="N4" s="156"/>
      <c r="O4" s="155" t="s">
        <v>847</v>
      </c>
      <c r="P4" s="156"/>
    </row>
    <row r="5" spans="1:22" x14ac:dyDescent="0.2">
      <c r="A5" s="15">
        <v>1</v>
      </c>
      <c r="B5" s="16" t="s">
        <v>566</v>
      </c>
      <c r="C5" s="8">
        <v>0</v>
      </c>
      <c r="D5" s="11">
        <v>0</v>
      </c>
      <c r="E5" s="8">
        <v>324</v>
      </c>
      <c r="F5" s="11">
        <v>46</v>
      </c>
      <c r="G5" s="8">
        <v>0</v>
      </c>
      <c r="H5" s="11">
        <v>0</v>
      </c>
      <c r="I5" s="8">
        <v>0</v>
      </c>
      <c r="J5" s="11">
        <v>0</v>
      </c>
      <c r="K5" s="8">
        <v>200</v>
      </c>
      <c r="L5" s="11">
        <v>0</v>
      </c>
      <c r="M5" s="8">
        <v>0</v>
      </c>
      <c r="N5" s="11">
        <v>0</v>
      </c>
      <c r="O5" s="8">
        <v>524</v>
      </c>
      <c r="P5" s="12">
        <v>46</v>
      </c>
      <c r="S5" s="1">
        <f t="shared" ref="S5:T5" si="0">SUM(C5,E5,G5,I5,K5,M5)</f>
        <v>524</v>
      </c>
      <c r="T5" s="1">
        <f t="shared" si="0"/>
        <v>46</v>
      </c>
      <c r="U5" s="1">
        <f t="shared" ref="U5:V5" si="1">S5-O5</f>
        <v>0</v>
      </c>
      <c r="V5" s="1">
        <f t="shared" si="1"/>
        <v>0</v>
      </c>
    </row>
    <row r="6" spans="1:22" x14ac:dyDescent="0.2">
      <c r="A6" s="15">
        <v>2</v>
      </c>
      <c r="B6" s="16" t="s">
        <v>316</v>
      </c>
      <c r="C6" s="8">
        <v>0</v>
      </c>
      <c r="D6" s="9">
        <v>0</v>
      </c>
      <c r="E6" s="8">
        <v>0</v>
      </c>
      <c r="F6" s="9">
        <v>77</v>
      </c>
      <c r="G6" s="8">
        <v>0</v>
      </c>
      <c r="H6" s="9">
        <v>0</v>
      </c>
      <c r="I6" s="8">
        <v>0</v>
      </c>
      <c r="J6" s="9">
        <v>0</v>
      </c>
      <c r="K6" s="8">
        <v>0</v>
      </c>
      <c r="L6" s="9">
        <v>0</v>
      </c>
      <c r="M6" s="8">
        <v>0</v>
      </c>
      <c r="N6" s="9">
        <v>0</v>
      </c>
      <c r="O6" s="8">
        <v>0</v>
      </c>
      <c r="P6" s="12">
        <v>77</v>
      </c>
      <c r="S6" s="1">
        <f t="shared" ref="S6:S69" si="2">SUM(C6,E6,G6,I6,K6,M6)</f>
        <v>0</v>
      </c>
      <c r="T6" s="1">
        <f t="shared" ref="T6:T69" si="3">SUM(D6,F6,H6,J6,L6,N6)</f>
        <v>77</v>
      </c>
      <c r="U6" s="1">
        <f t="shared" ref="U6:U69" si="4">S6-O6</f>
        <v>0</v>
      </c>
      <c r="V6" s="1">
        <f t="shared" ref="V6:V69" si="5">T6-P6</f>
        <v>0</v>
      </c>
    </row>
    <row r="7" spans="1:22" x14ac:dyDescent="0.2">
      <c r="A7" s="15">
        <v>3</v>
      </c>
      <c r="B7" s="16" t="s">
        <v>567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12">
        <v>0</v>
      </c>
      <c r="S7" s="1">
        <f t="shared" si="2"/>
        <v>0</v>
      </c>
      <c r="T7" s="1">
        <f t="shared" si="3"/>
        <v>0</v>
      </c>
      <c r="U7" s="1">
        <f t="shared" si="4"/>
        <v>0</v>
      </c>
      <c r="V7" s="1">
        <f t="shared" si="5"/>
        <v>0</v>
      </c>
    </row>
    <row r="8" spans="1:22" x14ac:dyDescent="0.2">
      <c r="A8" s="15">
        <v>4</v>
      </c>
      <c r="B8" s="16" t="s">
        <v>317</v>
      </c>
      <c r="C8" s="8">
        <v>0</v>
      </c>
      <c r="D8" s="9">
        <v>0</v>
      </c>
      <c r="E8" s="8">
        <v>184</v>
      </c>
      <c r="F8" s="9">
        <v>82</v>
      </c>
      <c r="G8" s="8">
        <v>0</v>
      </c>
      <c r="H8" s="9">
        <v>0</v>
      </c>
      <c r="I8" s="8">
        <v>437</v>
      </c>
      <c r="J8" s="9">
        <v>10</v>
      </c>
      <c r="K8" s="8">
        <v>7</v>
      </c>
      <c r="L8" s="9">
        <v>12</v>
      </c>
      <c r="M8" s="8">
        <v>0</v>
      </c>
      <c r="N8" s="9">
        <v>0</v>
      </c>
      <c r="O8" s="8">
        <v>628</v>
      </c>
      <c r="P8" s="12">
        <v>104</v>
      </c>
      <c r="S8" s="1">
        <f t="shared" si="2"/>
        <v>628</v>
      </c>
      <c r="T8" s="1">
        <f t="shared" si="3"/>
        <v>104</v>
      </c>
      <c r="U8" s="1">
        <f t="shared" si="4"/>
        <v>0</v>
      </c>
      <c r="V8" s="1">
        <f t="shared" si="5"/>
        <v>0</v>
      </c>
    </row>
    <row r="9" spans="1:22" x14ac:dyDescent="0.2">
      <c r="A9" s="15">
        <v>5</v>
      </c>
      <c r="B9" s="16" t="s">
        <v>568</v>
      </c>
      <c r="C9" s="8">
        <v>0</v>
      </c>
      <c r="D9" s="9">
        <v>0</v>
      </c>
      <c r="E9" s="8">
        <v>899</v>
      </c>
      <c r="F9" s="9">
        <v>171</v>
      </c>
      <c r="G9" s="8">
        <v>0</v>
      </c>
      <c r="H9" s="9">
        <v>0</v>
      </c>
      <c r="I9" s="8">
        <v>0</v>
      </c>
      <c r="J9" s="9">
        <v>0</v>
      </c>
      <c r="K9" s="8">
        <v>1821</v>
      </c>
      <c r="L9" s="9">
        <v>200</v>
      </c>
      <c r="M9" s="8">
        <v>81</v>
      </c>
      <c r="N9" s="9">
        <v>0</v>
      </c>
      <c r="O9" s="8">
        <v>2801</v>
      </c>
      <c r="P9" s="12">
        <v>371</v>
      </c>
      <c r="S9" s="1">
        <f t="shared" si="2"/>
        <v>2801</v>
      </c>
      <c r="T9" s="1">
        <f t="shared" si="3"/>
        <v>371</v>
      </c>
      <c r="U9" s="1">
        <f t="shared" si="4"/>
        <v>0</v>
      </c>
      <c r="V9" s="1">
        <f t="shared" si="5"/>
        <v>0</v>
      </c>
    </row>
    <row r="10" spans="1:22" x14ac:dyDescent="0.2">
      <c r="A10" s="15">
        <v>6</v>
      </c>
      <c r="B10" s="16" t="s">
        <v>569</v>
      </c>
      <c r="C10" s="8">
        <v>30604</v>
      </c>
      <c r="D10" s="9">
        <v>19377</v>
      </c>
      <c r="E10" s="8">
        <v>23312</v>
      </c>
      <c r="F10" s="9">
        <v>13596</v>
      </c>
      <c r="G10" s="8">
        <v>563</v>
      </c>
      <c r="H10" s="9">
        <v>887</v>
      </c>
      <c r="I10" s="8">
        <v>935593</v>
      </c>
      <c r="J10" s="9">
        <v>645928</v>
      </c>
      <c r="K10" s="8">
        <v>0</v>
      </c>
      <c r="L10" s="9">
        <v>0</v>
      </c>
      <c r="M10" s="8">
        <v>0</v>
      </c>
      <c r="N10" s="9">
        <v>0</v>
      </c>
      <c r="O10" s="8">
        <v>990072</v>
      </c>
      <c r="P10" s="12">
        <v>679788</v>
      </c>
      <c r="S10" s="1">
        <f t="shared" si="2"/>
        <v>990072</v>
      </c>
      <c r="T10" s="1">
        <f t="shared" si="3"/>
        <v>679788</v>
      </c>
      <c r="U10" s="1">
        <f t="shared" si="4"/>
        <v>0</v>
      </c>
      <c r="V10" s="1">
        <f t="shared" si="5"/>
        <v>0</v>
      </c>
    </row>
    <row r="11" spans="1:22" x14ac:dyDescent="0.2">
      <c r="A11" s="15">
        <v>7</v>
      </c>
      <c r="B11" s="16" t="s">
        <v>570</v>
      </c>
      <c r="C11" s="8">
        <v>2652</v>
      </c>
      <c r="D11" s="9">
        <v>18217</v>
      </c>
      <c r="E11" s="8">
        <v>56946</v>
      </c>
      <c r="F11" s="9">
        <v>48715</v>
      </c>
      <c r="G11" s="8">
        <v>4187</v>
      </c>
      <c r="H11" s="9">
        <v>6722</v>
      </c>
      <c r="I11" s="8">
        <v>39527</v>
      </c>
      <c r="J11" s="9">
        <v>11797</v>
      </c>
      <c r="K11" s="8">
        <v>0</v>
      </c>
      <c r="L11" s="9">
        <v>1138</v>
      </c>
      <c r="M11" s="8">
        <v>0</v>
      </c>
      <c r="N11" s="9">
        <v>0</v>
      </c>
      <c r="O11" s="8">
        <v>103312</v>
      </c>
      <c r="P11" s="12">
        <v>86589</v>
      </c>
      <c r="S11" s="1">
        <f t="shared" si="2"/>
        <v>103312</v>
      </c>
      <c r="T11" s="1">
        <f t="shared" si="3"/>
        <v>86589</v>
      </c>
      <c r="U11" s="1">
        <f t="shared" si="4"/>
        <v>0</v>
      </c>
      <c r="V11" s="1">
        <f t="shared" si="5"/>
        <v>0</v>
      </c>
    </row>
    <row r="12" spans="1:22" x14ac:dyDescent="0.2">
      <c r="A12" s="15">
        <v>8</v>
      </c>
      <c r="B12" s="16" t="s">
        <v>571</v>
      </c>
      <c r="C12" s="8">
        <v>0</v>
      </c>
      <c r="D12" s="9">
        <v>0</v>
      </c>
      <c r="E12" s="8">
        <v>407</v>
      </c>
      <c r="F12" s="9">
        <v>130</v>
      </c>
      <c r="G12" s="8">
        <v>0</v>
      </c>
      <c r="H12" s="9">
        <v>0</v>
      </c>
      <c r="I12" s="8">
        <v>60</v>
      </c>
      <c r="J12" s="9">
        <v>0</v>
      </c>
      <c r="K12" s="8">
        <v>8</v>
      </c>
      <c r="L12" s="9">
        <v>20</v>
      </c>
      <c r="M12" s="8">
        <v>0</v>
      </c>
      <c r="N12" s="9">
        <v>0</v>
      </c>
      <c r="O12" s="8">
        <v>475</v>
      </c>
      <c r="P12" s="12">
        <v>150</v>
      </c>
      <c r="S12" s="1">
        <f t="shared" si="2"/>
        <v>475</v>
      </c>
      <c r="T12" s="1">
        <f t="shared" si="3"/>
        <v>150</v>
      </c>
      <c r="U12" s="1">
        <f t="shared" si="4"/>
        <v>0</v>
      </c>
      <c r="V12" s="1">
        <f t="shared" si="5"/>
        <v>0</v>
      </c>
    </row>
    <row r="13" spans="1:22" x14ac:dyDescent="0.2">
      <c r="A13" s="15">
        <v>9</v>
      </c>
      <c r="B13" s="16" t="s">
        <v>572</v>
      </c>
      <c r="C13" s="8">
        <v>0</v>
      </c>
      <c r="D13" s="9">
        <v>0</v>
      </c>
      <c r="E13" s="8">
        <v>175</v>
      </c>
      <c r="F13" s="9">
        <v>15</v>
      </c>
      <c r="G13" s="8">
        <v>0</v>
      </c>
      <c r="H13" s="9">
        <v>0</v>
      </c>
      <c r="I13" s="8">
        <v>0</v>
      </c>
      <c r="J13" s="9">
        <v>0</v>
      </c>
      <c r="K13" s="8">
        <v>4</v>
      </c>
      <c r="L13" s="9">
        <v>5</v>
      </c>
      <c r="M13" s="8">
        <v>0</v>
      </c>
      <c r="N13" s="9">
        <v>0</v>
      </c>
      <c r="O13" s="8">
        <v>179</v>
      </c>
      <c r="P13" s="12">
        <v>20</v>
      </c>
      <c r="S13" s="1">
        <f t="shared" si="2"/>
        <v>179</v>
      </c>
      <c r="T13" s="1">
        <f t="shared" si="3"/>
        <v>20</v>
      </c>
      <c r="U13" s="1">
        <f t="shared" si="4"/>
        <v>0</v>
      </c>
      <c r="V13" s="1">
        <f t="shared" si="5"/>
        <v>0</v>
      </c>
    </row>
    <row r="14" spans="1:22" x14ac:dyDescent="0.2">
      <c r="A14" s="15">
        <v>10</v>
      </c>
      <c r="B14" s="16" t="s">
        <v>573</v>
      </c>
      <c r="C14" s="8">
        <v>0</v>
      </c>
      <c r="D14" s="9">
        <v>0</v>
      </c>
      <c r="E14" s="8">
        <v>26301</v>
      </c>
      <c r="F14" s="9">
        <v>19400</v>
      </c>
      <c r="G14" s="8">
        <v>3267</v>
      </c>
      <c r="H14" s="9">
        <v>1000</v>
      </c>
      <c r="I14" s="8">
        <v>2067</v>
      </c>
      <c r="J14" s="9">
        <v>6100</v>
      </c>
      <c r="K14" s="8">
        <v>6556</v>
      </c>
      <c r="L14" s="9">
        <v>6800</v>
      </c>
      <c r="M14" s="8">
        <v>0</v>
      </c>
      <c r="N14" s="9">
        <v>0</v>
      </c>
      <c r="O14" s="8">
        <v>38191</v>
      </c>
      <c r="P14" s="12">
        <v>33300</v>
      </c>
      <c r="S14" s="1">
        <f t="shared" si="2"/>
        <v>38191</v>
      </c>
      <c r="T14" s="1">
        <f t="shared" si="3"/>
        <v>33300</v>
      </c>
      <c r="U14" s="1">
        <f t="shared" si="4"/>
        <v>0</v>
      </c>
      <c r="V14" s="1">
        <f t="shared" si="5"/>
        <v>0</v>
      </c>
    </row>
    <row r="15" spans="1:22" x14ac:dyDescent="0.2">
      <c r="A15" s="15">
        <v>11</v>
      </c>
      <c r="B15" s="16" t="s">
        <v>318</v>
      </c>
      <c r="C15" s="8">
        <v>20006</v>
      </c>
      <c r="D15" s="9">
        <v>0</v>
      </c>
      <c r="E15" s="8">
        <v>461</v>
      </c>
      <c r="F15" s="9">
        <v>5687</v>
      </c>
      <c r="G15" s="8">
        <v>0</v>
      </c>
      <c r="H15" s="9">
        <v>2</v>
      </c>
      <c r="I15" s="8">
        <v>0</v>
      </c>
      <c r="J15" s="9">
        <v>0</v>
      </c>
      <c r="K15" s="8">
        <v>7</v>
      </c>
      <c r="L15" s="9">
        <v>91</v>
      </c>
      <c r="M15" s="8">
        <v>0</v>
      </c>
      <c r="N15" s="9">
        <v>17205</v>
      </c>
      <c r="O15" s="8">
        <v>20474</v>
      </c>
      <c r="P15" s="12">
        <v>22985</v>
      </c>
      <c r="S15" s="1">
        <f t="shared" si="2"/>
        <v>20474</v>
      </c>
      <c r="T15" s="1">
        <f t="shared" si="3"/>
        <v>22985</v>
      </c>
      <c r="U15" s="1">
        <f t="shared" si="4"/>
        <v>0</v>
      </c>
      <c r="V15" s="1">
        <f t="shared" si="5"/>
        <v>0</v>
      </c>
    </row>
    <row r="16" spans="1:22" x14ac:dyDescent="0.2">
      <c r="A16" s="15">
        <v>12</v>
      </c>
      <c r="B16" s="16" t="s">
        <v>574</v>
      </c>
      <c r="C16" s="8">
        <v>0</v>
      </c>
      <c r="D16" s="9">
        <v>0</v>
      </c>
      <c r="E16" s="8">
        <v>25471</v>
      </c>
      <c r="F16" s="9">
        <v>26796</v>
      </c>
      <c r="G16" s="8">
        <v>194</v>
      </c>
      <c r="H16" s="9">
        <v>193</v>
      </c>
      <c r="I16" s="8">
        <v>0</v>
      </c>
      <c r="J16" s="9">
        <v>0</v>
      </c>
      <c r="K16" s="8">
        <v>18116</v>
      </c>
      <c r="L16" s="9">
        <v>39248</v>
      </c>
      <c r="M16" s="8">
        <v>6216</v>
      </c>
      <c r="N16" s="9">
        <v>9706</v>
      </c>
      <c r="O16" s="8">
        <v>49997</v>
      </c>
      <c r="P16" s="12">
        <v>75943</v>
      </c>
      <c r="S16" s="1">
        <f t="shared" si="2"/>
        <v>49997</v>
      </c>
      <c r="T16" s="1">
        <f t="shared" si="3"/>
        <v>75943</v>
      </c>
      <c r="U16" s="1">
        <f t="shared" si="4"/>
        <v>0</v>
      </c>
      <c r="V16" s="1">
        <f t="shared" si="5"/>
        <v>0</v>
      </c>
    </row>
    <row r="17" spans="1:22" x14ac:dyDescent="0.2">
      <c r="A17" s="15">
        <v>13</v>
      </c>
      <c r="B17" s="16" t="s">
        <v>575</v>
      </c>
      <c r="C17" s="8">
        <v>0</v>
      </c>
      <c r="D17" s="9">
        <v>0</v>
      </c>
      <c r="E17" s="8">
        <v>1107</v>
      </c>
      <c r="F17" s="9">
        <v>467</v>
      </c>
      <c r="G17" s="8">
        <v>0</v>
      </c>
      <c r="H17" s="9">
        <v>0</v>
      </c>
      <c r="I17" s="8">
        <v>0</v>
      </c>
      <c r="J17" s="9">
        <v>0</v>
      </c>
      <c r="K17" s="8">
        <v>14</v>
      </c>
      <c r="L17" s="9">
        <v>404</v>
      </c>
      <c r="M17" s="8">
        <v>1416</v>
      </c>
      <c r="N17" s="9">
        <v>284</v>
      </c>
      <c r="O17" s="8">
        <v>2537</v>
      </c>
      <c r="P17" s="12">
        <v>1155</v>
      </c>
      <c r="S17" s="1">
        <f t="shared" si="2"/>
        <v>2537</v>
      </c>
      <c r="T17" s="1">
        <f t="shared" si="3"/>
        <v>1155</v>
      </c>
      <c r="U17" s="1">
        <f t="shared" si="4"/>
        <v>0</v>
      </c>
      <c r="V17" s="1">
        <f t="shared" si="5"/>
        <v>0</v>
      </c>
    </row>
    <row r="18" spans="1:22" x14ac:dyDescent="0.2">
      <c r="A18" s="15">
        <v>14</v>
      </c>
      <c r="B18" s="16" t="s">
        <v>576</v>
      </c>
      <c r="C18" s="8">
        <v>0</v>
      </c>
      <c r="D18" s="9">
        <v>0</v>
      </c>
      <c r="E18" s="8">
        <v>83</v>
      </c>
      <c r="F18" s="9">
        <v>172</v>
      </c>
      <c r="G18" s="8">
        <v>0</v>
      </c>
      <c r="H18" s="9">
        <v>0</v>
      </c>
      <c r="I18" s="8">
        <v>0</v>
      </c>
      <c r="J18" s="9">
        <v>0</v>
      </c>
      <c r="K18" s="8">
        <v>22</v>
      </c>
      <c r="L18" s="9">
        <v>100</v>
      </c>
      <c r="M18" s="8">
        <v>0</v>
      </c>
      <c r="N18" s="9">
        <v>0</v>
      </c>
      <c r="O18" s="8">
        <v>105</v>
      </c>
      <c r="P18" s="12">
        <v>272</v>
      </c>
      <c r="S18" s="1">
        <f t="shared" si="2"/>
        <v>105</v>
      </c>
      <c r="T18" s="1">
        <f t="shared" si="3"/>
        <v>272</v>
      </c>
      <c r="U18" s="1">
        <f t="shared" si="4"/>
        <v>0</v>
      </c>
      <c r="V18" s="1">
        <f t="shared" si="5"/>
        <v>0</v>
      </c>
    </row>
    <row r="19" spans="1:22" x14ac:dyDescent="0.2">
      <c r="A19" s="15">
        <v>15</v>
      </c>
      <c r="B19" s="16" t="s">
        <v>577</v>
      </c>
      <c r="C19" s="8">
        <v>0</v>
      </c>
      <c r="D19" s="9">
        <v>0</v>
      </c>
      <c r="E19" s="8">
        <v>1716</v>
      </c>
      <c r="F19" s="9">
        <v>2269</v>
      </c>
      <c r="G19" s="8">
        <v>2403</v>
      </c>
      <c r="H19" s="9">
        <v>0</v>
      </c>
      <c r="I19" s="8">
        <v>0</v>
      </c>
      <c r="J19" s="9">
        <v>0</v>
      </c>
      <c r="K19" s="8">
        <v>932</v>
      </c>
      <c r="L19" s="9">
        <v>59</v>
      </c>
      <c r="M19" s="8">
        <v>456</v>
      </c>
      <c r="N19" s="9">
        <v>0</v>
      </c>
      <c r="O19" s="8">
        <v>5507</v>
      </c>
      <c r="P19" s="12">
        <v>2328</v>
      </c>
      <c r="S19" s="1">
        <f t="shared" si="2"/>
        <v>5507</v>
      </c>
      <c r="T19" s="1">
        <f t="shared" si="3"/>
        <v>2328</v>
      </c>
      <c r="U19" s="1">
        <f t="shared" si="4"/>
        <v>0</v>
      </c>
      <c r="V19" s="1">
        <f t="shared" si="5"/>
        <v>0</v>
      </c>
    </row>
    <row r="20" spans="1:22" x14ac:dyDescent="0.2">
      <c r="A20" s="15">
        <v>16</v>
      </c>
      <c r="B20" s="16" t="s">
        <v>319</v>
      </c>
      <c r="C20" s="8">
        <v>0</v>
      </c>
      <c r="D20" s="9">
        <v>0</v>
      </c>
      <c r="E20" s="8">
        <v>13</v>
      </c>
      <c r="F20" s="9">
        <v>294</v>
      </c>
      <c r="G20" s="8">
        <v>0</v>
      </c>
      <c r="H20" s="9">
        <v>0</v>
      </c>
      <c r="I20" s="8">
        <v>0</v>
      </c>
      <c r="J20" s="9">
        <v>0</v>
      </c>
      <c r="K20" s="8">
        <v>0</v>
      </c>
      <c r="L20" s="9">
        <v>0</v>
      </c>
      <c r="M20" s="8">
        <v>0</v>
      </c>
      <c r="N20" s="9">
        <v>138</v>
      </c>
      <c r="O20" s="8">
        <v>13</v>
      </c>
      <c r="P20" s="12">
        <v>432</v>
      </c>
      <c r="S20" s="1">
        <f t="shared" si="2"/>
        <v>13</v>
      </c>
      <c r="T20" s="1">
        <f t="shared" si="3"/>
        <v>432</v>
      </c>
      <c r="U20" s="1">
        <f t="shared" si="4"/>
        <v>0</v>
      </c>
      <c r="V20" s="1">
        <f t="shared" si="5"/>
        <v>0</v>
      </c>
    </row>
    <row r="21" spans="1:22" x14ac:dyDescent="0.2">
      <c r="A21" s="15">
        <v>17</v>
      </c>
      <c r="B21" s="16" t="s">
        <v>578</v>
      </c>
      <c r="C21" s="8">
        <v>0</v>
      </c>
      <c r="D21" s="9">
        <v>0</v>
      </c>
      <c r="E21" s="8">
        <v>601</v>
      </c>
      <c r="F21" s="9">
        <v>576</v>
      </c>
      <c r="G21" s="8">
        <v>654</v>
      </c>
      <c r="H21" s="9">
        <v>218</v>
      </c>
      <c r="I21" s="8">
        <v>0</v>
      </c>
      <c r="J21" s="9">
        <v>0</v>
      </c>
      <c r="K21" s="8">
        <v>0</v>
      </c>
      <c r="L21" s="9">
        <v>0</v>
      </c>
      <c r="M21" s="8">
        <v>0</v>
      </c>
      <c r="N21" s="9">
        <v>0</v>
      </c>
      <c r="O21" s="8">
        <v>1255</v>
      </c>
      <c r="P21" s="12">
        <v>794</v>
      </c>
      <c r="S21" s="1">
        <f t="shared" si="2"/>
        <v>1255</v>
      </c>
      <c r="T21" s="1">
        <f t="shared" si="3"/>
        <v>794</v>
      </c>
      <c r="U21" s="1">
        <f t="shared" si="4"/>
        <v>0</v>
      </c>
      <c r="V21" s="1">
        <f t="shared" si="5"/>
        <v>0</v>
      </c>
    </row>
    <row r="22" spans="1:22" x14ac:dyDescent="0.2">
      <c r="A22" s="15">
        <v>18</v>
      </c>
      <c r="B22" s="16" t="s">
        <v>579</v>
      </c>
      <c r="C22" s="8">
        <v>17024</v>
      </c>
      <c r="D22" s="9">
        <v>11608</v>
      </c>
      <c r="E22" s="8">
        <v>4318</v>
      </c>
      <c r="F22" s="9">
        <v>3978</v>
      </c>
      <c r="G22" s="8">
        <v>92</v>
      </c>
      <c r="H22" s="9">
        <v>1103</v>
      </c>
      <c r="I22" s="8">
        <v>0</v>
      </c>
      <c r="J22" s="9">
        <v>1037</v>
      </c>
      <c r="K22" s="8">
        <v>1775</v>
      </c>
      <c r="L22" s="9">
        <v>1195</v>
      </c>
      <c r="M22" s="8">
        <v>5867</v>
      </c>
      <c r="N22" s="9">
        <v>2892</v>
      </c>
      <c r="O22" s="8">
        <v>29076</v>
      </c>
      <c r="P22" s="12">
        <v>21813</v>
      </c>
      <c r="S22" s="1">
        <f t="shared" si="2"/>
        <v>29076</v>
      </c>
      <c r="T22" s="1">
        <f t="shared" si="3"/>
        <v>21813</v>
      </c>
      <c r="U22" s="1">
        <f t="shared" si="4"/>
        <v>0</v>
      </c>
      <c r="V22" s="1">
        <f t="shared" si="5"/>
        <v>0</v>
      </c>
    </row>
    <row r="23" spans="1:22" x14ac:dyDescent="0.2">
      <c r="A23" s="15">
        <v>19</v>
      </c>
      <c r="B23" s="16" t="s">
        <v>580</v>
      </c>
      <c r="C23" s="8">
        <v>0</v>
      </c>
      <c r="D23" s="9">
        <v>0</v>
      </c>
      <c r="E23" s="8">
        <v>73</v>
      </c>
      <c r="F23" s="9">
        <v>276</v>
      </c>
      <c r="G23" s="8">
        <v>0</v>
      </c>
      <c r="H23" s="9">
        <v>0</v>
      </c>
      <c r="I23" s="8">
        <v>0</v>
      </c>
      <c r="J23" s="9">
        <v>0</v>
      </c>
      <c r="K23" s="8">
        <v>107</v>
      </c>
      <c r="L23" s="9">
        <v>8</v>
      </c>
      <c r="M23" s="8">
        <v>0</v>
      </c>
      <c r="N23" s="9">
        <v>0</v>
      </c>
      <c r="O23" s="8">
        <v>180</v>
      </c>
      <c r="P23" s="12">
        <v>284</v>
      </c>
      <c r="S23" s="1">
        <f t="shared" si="2"/>
        <v>180</v>
      </c>
      <c r="T23" s="1">
        <f t="shared" si="3"/>
        <v>284</v>
      </c>
      <c r="U23" s="1">
        <f t="shared" si="4"/>
        <v>0</v>
      </c>
      <c r="V23" s="1">
        <f t="shared" si="5"/>
        <v>0</v>
      </c>
    </row>
    <row r="24" spans="1:22" x14ac:dyDescent="0.2">
      <c r="A24" s="15">
        <v>20</v>
      </c>
      <c r="B24" s="16" t="s">
        <v>320</v>
      </c>
      <c r="C24" s="8">
        <v>0</v>
      </c>
      <c r="D24" s="9">
        <v>0</v>
      </c>
      <c r="E24" s="8">
        <v>482</v>
      </c>
      <c r="F24" s="9">
        <v>1255</v>
      </c>
      <c r="G24" s="8">
        <v>0</v>
      </c>
      <c r="H24" s="9">
        <v>0</v>
      </c>
      <c r="I24" s="8">
        <v>0</v>
      </c>
      <c r="J24" s="9">
        <v>0</v>
      </c>
      <c r="K24" s="8">
        <v>0</v>
      </c>
      <c r="L24" s="9">
        <v>0</v>
      </c>
      <c r="M24" s="8">
        <v>0</v>
      </c>
      <c r="N24" s="9">
        <v>0</v>
      </c>
      <c r="O24" s="8">
        <v>482</v>
      </c>
      <c r="P24" s="12">
        <v>1255</v>
      </c>
      <c r="S24" s="1">
        <f t="shared" si="2"/>
        <v>482</v>
      </c>
      <c r="T24" s="1">
        <f t="shared" si="3"/>
        <v>1255</v>
      </c>
      <c r="U24" s="1">
        <f t="shared" si="4"/>
        <v>0</v>
      </c>
      <c r="V24" s="1">
        <f t="shared" si="5"/>
        <v>0</v>
      </c>
    </row>
    <row r="25" spans="1:22" x14ac:dyDescent="0.2">
      <c r="A25" s="15">
        <v>21</v>
      </c>
      <c r="B25" s="16" t="s">
        <v>581</v>
      </c>
      <c r="C25" s="8">
        <v>178402</v>
      </c>
      <c r="D25" s="9">
        <v>137299</v>
      </c>
      <c r="E25" s="8">
        <v>930</v>
      </c>
      <c r="F25" s="9">
        <v>556</v>
      </c>
      <c r="G25" s="8">
        <v>0</v>
      </c>
      <c r="H25" s="9">
        <v>0</v>
      </c>
      <c r="I25" s="8">
        <v>290</v>
      </c>
      <c r="J25" s="9">
        <v>29</v>
      </c>
      <c r="K25" s="8">
        <v>118</v>
      </c>
      <c r="L25" s="9">
        <v>0</v>
      </c>
      <c r="M25" s="8">
        <v>249494</v>
      </c>
      <c r="N25" s="9">
        <v>114057</v>
      </c>
      <c r="O25" s="8">
        <v>429234</v>
      </c>
      <c r="P25" s="12">
        <v>251941</v>
      </c>
      <c r="S25" s="1">
        <f t="shared" si="2"/>
        <v>429234</v>
      </c>
      <c r="T25" s="1">
        <f t="shared" si="3"/>
        <v>251941</v>
      </c>
      <c r="U25" s="1">
        <f t="shared" si="4"/>
        <v>0</v>
      </c>
      <c r="V25" s="1">
        <f t="shared" si="5"/>
        <v>0</v>
      </c>
    </row>
    <row r="26" spans="1:22" x14ac:dyDescent="0.2">
      <c r="A26" s="15">
        <v>22</v>
      </c>
      <c r="B26" s="16" t="s">
        <v>321</v>
      </c>
      <c r="C26" s="8">
        <v>0</v>
      </c>
      <c r="D26" s="9">
        <v>0</v>
      </c>
      <c r="E26" s="8">
        <v>7555</v>
      </c>
      <c r="F26" s="9">
        <v>4757</v>
      </c>
      <c r="G26" s="8">
        <v>0</v>
      </c>
      <c r="H26" s="9">
        <v>451</v>
      </c>
      <c r="I26" s="8">
        <v>0</v>
      </c>
      <c r="J26" s="9">
        <v>0</v>
      </c>
      <c r="K26" s="8">
        <v>646</v>
      </c>
      <c r="L26" s="9">
        <v>562</v>
      </c>
      <c r="M26" s="8">
        <v>708</v>
      </c>
      <c r="N26" s="9">
        <v>583</v>
      </c>
      <c r="O26" s="8">
        <v>8909</v>
      </c>
      <c r="P26" s="12">
        <v>6353</v>
      </c>
      <c r="S26" s="1">
        <f t="shared" si="2"/>
        <v>8909</v>
      </c>
      <c r="T26" s="1">
        <f t="shared" si="3"/>
        <v>6353</v>
      </c>
      <c r="U26" s="1">
        <f t="shared" si="4"/>
        <v>0</v>
      </c>
      <c r="V26" s="1">
        <f t="shared" si="5"/>
        <v>0</v>
      </c>
    </row>
    <row r="27" spans="1:22" x14ac:dyDescent="0.2">
      <c r="A27" s="15">
        <v>23</v>
      </c>
      <c r="B27" s="16" t="s">
        <v>822</v>
      </c>
      <c r="C27" s="8">
        <v>0</v>
      </c>
      <c r="D27" s="9">
        <v>0</v>
      </c>
      <c r="E27" s="8">
        <v>272</v>
      </c>
      <c r="F27" s="9">
        <v>845</v>
      </c>
      <c r="G27" s="8">
        <v>0</v>
      </c>
      <c r="H27" s="9">
        <v>0</v>
      </c>
      <c r="I27" s="8">
        <v>0</v>
      </c>
      <c r="J27" s="9">
        <v>0</v>
      </c>
      <c r="K27" s="8">
        <v>158</v>
      </c>
      <c r="L27" s="9">
        <v>44</v>
      </c>
      <c r="M27" s="8">
        <v>0</v>
      </c>
      <c r="N27" s="9">
        <v>53</v>
      </c>
      <c r="O27" s="8">
        <v>430</v>
      </c>
      <c r="P27" s="12">
        <v>942</v>
      </c>
      <c r="S27" s="1">
        <f t="shared" si="2"/>
        <v>430</v>
      </c>
      <c r="T27" s="1">
        <f t="shared" si="3"/>
        <v>942</v>
      </c>
      <c r="U27" s="1">
        <f t="shared" si="4"/>
        <v>0</v>
      </c>
      <c r="V27" s="1">
        <f t="shared" si="5"/>
        <v>0</v>
      </c>
    </row>
    <row r="28" spans="1:22" x14ac:dyDescent="0.2">
      <c r="A28" s="15">
        <v>24</v>
      </c>
      <c r="B28" s="16" t="s">
        <v>582</v>
      </c>
      <c r="C28" s="8">
        <v>0</v>
      </c>
      <c r="D28" s="9">
        <v>0</v>
      </c>
      <c r="E28" s="8">
        <v>3726</v>
      </c>
      <c r="F28" s="9">
        <v>77</v>
      </c>
      <c r="G28" s="8">
        <v>0</v>
      </c>
      <c r="H28" s="9">
        <v>0</v>
      </c>
      <c r="I28" s="8">
        <v>0</v>
      </c>
      <c r="J28" s="9">
        <v>0</v>
      </c>
      <c r="K28" s="8">
        <v>371</v>
      </c>
      <c r="L28" s="9">
        <v>0</v>
      </c>
      <c r="M28" s="8">
        <v>0</v>
      </c>
      <c r="N28" s="9">
        <v>0</v>
      </c>
      <c r="O28" s="8">
        <v>4097</v>
      </c>
      <c r="P28" s="12">
        <v>77</v>
      </c>
      <c r="S28" s="1">
        <f t="shared" si="2"/>
        <v>4097</v>
      </c>
      <c r="T28" s="1">
        <f t="shared" si="3"/>
        <v>77</v>
      </c>
      <c r="U28" s="1">
        <f t="shared" si="4"/>
        <v>0</v>
      </c>
      <c r="V28" s="1">
        <f t="shared" si="5"/>
        <v>0</v>
      </c>
    </row>
    <row r="29" spans="1:22" x14ac:dyDescent="0.2">
      <c r="A29" s="15">
        <v>25</v>
      </c>
      <c r="B29" s="16" t="s">
        <v>583</v>
      </c>
      <c r="C29" s="8">
        <v>0</v>
      </c>
      <c r="D29" s="9">
        <v>0</v>
      </c>
      <c r="E29" s="8">
        <v>3</v>
      </c>
      <c r="F29" s="9">
        <v>314</v>
      </c>
      <c r="G29" s="8">
        <v>0</v>
      </c>
      <c r="H29" s="9">
        <v>0</v>
      </c>
      <c r="I29" s="8">
        <v>0</v>
      </c>
      <c r="J29" s="9">
        <v>0</v>
      </c>
      <c r="K29" s="8">
        <v>2</v>
      </c>
      <c r="L29" s="9">
        <v>0</v>
      </c>
      <c r="M29" s="8">
        <v>4</v>
      </c>
      <c r="N29" s="9">
        <v>0</v>
      </c>
      <c r="O29" s="8">
        <v>9</v>
      </c>
      <c r="P29" s="12">
        <v>314</v>
      </c>
      <c r="S29" s="1">
        <f t="shared" si="2"/>
        <v>9</v>
      </c>
      <c r="T29" s="1">
        <f t="shared" si="3"/>
        <v>314</v>
      </c>
      <c r="U29" s="1">
        <f t="shared" si="4"/>
        <v>0</v>
      </c>
      <c r="V29" s="1">
        <f t="shared" si="5"/>
        <v>0</v>
      </c>
    </row>
    <row r="30" spans="1:22" x14ac:dyDescent="0.2">
      <c r="A30" s="15">
        <v>26</v>
      </c>
      <c r="B30" s="16" t="s">
        <v>322</v>
      </c>
      <c r="C30" s="8">
        <v>0</v>
      </c>
      <c r="D30" s="9">
        <v>0</v>
      </c>
      <c r="E30" s="8">
        <v>5893</v>
      </c>
      <c r="F30" s="9">
        <v>10782</v>
      </c>
      <c r="G30" s="8">
        <v>0</v>
      </c>
      <c r="H30" s="9">
        <v>0</v>
      </c>
      <c r="I30" s="8">
        <v>0</v>
      </c>
      <c r="J30" s="9">
        <v>0</v>
      </c>
      <c r="K30" s="8">
        <v>187</v>
      </c>
      <c r="L30" s="9">
        <v>15676</v>
      </c>
      <c r="M30" s="8">
        <v>0</v>
      </c>
      <c r="N30" s="9">
        <v>674</v>
      </c>
      <c r="O30" s="8">
        <v>6080</v>
      </c>
      <c r="P30" s="12">
        <v>27132</v>
      </c>
      <c r="S30" s="1">
        <f t="shared" si="2"/>
        <v>6080</v>
      </c>
      <c r="T30" s="1">
        <f t="shared" si="3"/>
        <v>27132</v>
      </c>
      <c r="U30" s="1">
        <f t="shared" si="4"/>
        <v>0</v>
      </c>
      <c r="V30" s="1">
        <f t="shared" si="5"/>
        <v>0</v>
      </c>
    </row>
    <row r="31" spans="1:22" x14ac:dyDescent="0.2">
      <c r="A31" s="15">
        <v>27</v>
      </c>
      <c r="B31" s="16" t="s">
        <v>584</v>
      </c>
      <c r="C31" s="8">
        <v>0</v>
      </c>
      <c r="D31" s="9">
        <v>0</v>
      </c>
      <c r="E31" s="8">
        <v>48</v>
      </c>
      <c r="F31" s="9">
        <v>458</v>
      </c>
      <c r="G31" s="8">
        <v>265</v>
      </c>
      <c r="H31" s="9">
        <v>0</v>
      </c>
      <c r="I31" s="8">
        <v>0</v>
      </c>
      <c r="J31" s="9">
        <v>0</v>
      </c>
      <c r="K31" s="8">
        <v>184</v>
      </c>
      <c r="L31" s="9">
        <v>0</v>
      </c>
      <c r="M31" s="8">
        <v>0</v>
      </c>
      <c r="N31" s="9">
        <v>0</v>
      </c>
      <c r="O31" s="8">
        <v>497</v>
      </c>
      <c r="P31" s="12">
        <v>458</v>
      </c>
      <c r="S31" s="1">
        <f t="shared" si="2"/>
        <v>497</v>
      </c>
      <c r="T31" s="1">
        <f t="shared" si="3"/>
        <v>458</v>
      </c>
      <c r="U31" s="1">
        <f t="shared" si="4"/>
        <v>0</v>
      </c>
      <c r="V31" s="1">
        <f t="shared" si="5"/>
        <v>0</v>
      </c>
    </row>
    <row r="32" spans="1:22" x14ac:dyDescent="0.2">
      <c r="A32" s="15">
        <v>28</v>
      </c>
      <c r="B32" s="16" t="s">
        <v>585</v>
      </c>
      <c r="C32" s="8">
        <v>0</v>
      </c>
      <c r="D32" s="9">
        <v>0</v>
      </c>
      <c r="E32" s="8">
        <v>0</v>
      </c>
      <c r="F32" s="9">
        <v>0</v>
      </c>
      <c r="G32" s="8">
        <v>0</v>
      </c>
      <c r="H32" s="9">
        <v>0</v>
      </c>
      <c r="I32" s="8">
        <v>0</v>
      </c>
      <c r="J32" s="9">
        <v>0</v>
      </c>
      <c r="K32" s="8">
        <v>0</v>
      </c>
      <c r="L32" s="9">
        <v>0</v>
      </c>
      <c r="M32" s="8">
        <v>0</v>
      </c>
      <c r="N32" s="9">
        <v>0</v>
      </c>
      <c r="O32" s="8">
        <v>0</v>
      </c>
      <c r="P32" s="12">
        <v>0</v>
      </c>
      <c r="S32" s="1">
        <f t="shared" si="2"/>
        <v>0</v>
      </c>
      <c r="T32" s="1">
        <f t="shared" si="3"/>
        <v>0</v>
      </c>
      <c r="U32" s="1">
        <f t="shared" si="4"/>
        <v>0</v>
      </c>
      <c r="V32" s="1">
        <f t="shared" si="5"/>
        <v>0</v>
      </c>
    </row>
    <row r="33" spans="1:22" x14ac:dyDescent="0.2">
      <c r="A33" s="15">
        <v>29</v>
      </c>
      <c r="B33" s="16" t="s">
        <v>323</v>
      </c>
      <c r="C33" s="8">
        <v>0</v>
      </c>
      <c r="D33" s="9">
        <v>0</v>
      </c>
      <c r="E33" s="8">
        <v>2001</v>
      </c>
      <c r="F33" s="9">
        <v>5072</v>
      </c>
      <c r="G33" s="8">
        <v>944</v>
      </c>
      <c r="H33" s="9">
        <v>548</v>
      </c>
      <c r="I33" s="8">
        <v>0</v>
      </c>
      <c r="J33" s="9">
        <v>0</v>
      </c>
      <c r="K33" s="8">
        <v>237</v>
      </c>
      <c r="L33" s="9">
        <v>985</v>
      </c>
      <c r="M33" s="8">
        <v>54</v>
      </c>
      <c r="N33" s="9">
        <v>3526</v>
      </c>
      <c r="O33" s="8">
        <v>3236</v>
      </c>
      <c r="P33" s="12">
        <v>10131</v>
      </c>
      <c r="S33" s="1">
        <f t="shared" si="2"/>
        <v>3236</v>
      </c>
      <c r="T33" s="1">
        <f t="shared" si="3"/>
        <v>10131</v>
      </c>
      <c r="U33" s="1">
        <f t="shared" si="4"/>
        <v>0</v>
      </c>
      <c r="V33" s="1">
        <f t="shared" si="5"/>
        <v>0</v>
      </c>
    </row>
    <row r="34" spans="1:22" x14ac:dyDescent="0.2">
      <c r="A34" s="15">
        <v>30</v>
      </c>
      <c r="B34" s="16" t="s">
        <v>324</v>
      </c>
      <c r="C34" s="8">
        <v>0</v>
      </c>
      <c r="D34" s="9">
        <v>0</v>
      </c>
      <c r="E34" s="8">
        <v>549</v>
      </c>
      <c r="F34" s="9">
        <v>382</v>
      </c>
      <c r="G34" s="8">
        <v>0</v>
      </c>
      <c r="H34" s="9">
        <v>0</v>
      </c>
      <c r="I34" s="8">
        <v>0</v>
      </c>
      <c r="J34" s="9">
        <v>0</v>
      </c>
      <c r="K34" s="8">
        <v>829</v>
      </c>
      <c r="L34" s="9">
        <v>68</v>
      </c>
      <c r="M34" s="8">
        <v>383</v>
      </c>
      <c r="N34" s="9">
        <v>220</v>
      </c>
      <c r="O34" s="8">
        <v>1761</v>
      </c>
      <c r="P34" s="12">
        <v>670</v>
      </c>
      <c r="S34" s="1">
        <f t="shared" si="2"/>
        <v>1761</v>
      </c>
      <c r="T34" s="1">
        <f t="shared" si="3"/>
        <v>670</v>
      </c>
      <c r="U34" s="1">
        <f t="shared" si="4"/>
        <v>0</v>
      </c>
      <c r="V34" s="1">
        <f t="shared" si="5"/>
        <v>0</v>
      </c>
    </row>
    <row r="35" spans="1:22" x14ac:dyDescent="0.2">
      <c r="A35" s="15">
        <v>31</v>
      </c>
      <c r="B35" s="16" t="s">
        <v>586</v>
      </c>
      <c r="C35" s="8">
        <v>0</v>
      </c>
      <c r="D35" s="9">
        <v>0</v>
      </c>
      <c r="E35" s="8">
        <v>2474</v>
      </c>
      <c r="F35" s="9">
        <v>1006</v>
      </c>
      <c r="G35" s="8">
        <v>0</v>
      </c>
      <c r="H35" s="9">
        <v>0</v>
      </c>
      <c r="I35" s="8">
        <v>0</v>
      </c>
      <c r="J35" s="9">
        <v>0</v>
      </c>
      <c r="K35" s="8">
        <v>2702</v>
      </c>
      <c r="L35" s="9">
        <v>225</v>
      </c>
      <c r="M35" s="8">
        <v>0</v>
      </c>
      <c r="N35" s="9">
        <v>0</v>
      </c>
      <c r="O35" s="8">
        <v>5176</v>
      </c>
      <c r="P35" s="12">
        <v>1231</v>
      </c>
      <c r="S35" s="1">
        <f t="shared" si="2"/>
        <v>5176</v>
      </c>
      <c r="T35" s="1">
        <f t="shared" si="3"/>
        <v>1231</v>
      </c>
      <c r="U35" s="1">
        <f t="shared" si="4"/>
        <v>0</v>
      </c>
      <c r="V35" s="1">
        <f t="shared" si="5"/>
        <v>0</v>
      </c>
    </row>
    <row r="36" spans="1:22" x14ac:dyDescent="0.2">
      <c r="A36" s="15">
        <v>32</v>
      </c>
      <c r="B36" s="16" t="s">
        <v>587</v>
      </c>
      <c r="C36" s="8">
        <v>0</v>
      </c>
      <c r="D36" s="9">
        <v>0</v>
      </c>
      <c r="E36" s="8">
        <v>1751</v>
      </c>
      <c r="F36" s="9">
        <v>6497</v>
      </c>
      <c r="G36" s="8">
        <v>464</v>
      </c>
      <c r="H36" s="9">
        <v>0</v>
      </c>
      <c r="I36" s="8">
        <v>0</v>
      </c>
      <c r="J36" s="9">
        <v>0</v>
      </c>
      <c r="K36" s="8">
        <v>383</v>
      </c>
      <c r="L36" s="9">
        <v>277</v>
      </c>
      <c r="M36" s="8">
        <v>0</v>
      </c>
      <c r="N36" s="9">
        <v>0</v>
      </c>
      <c r="O36" s="8">
        <v>2598</v>
      </c>
      <c r="P36" s="12">
        <v>6774</v>
      </c>
      <c r="S36" s="1">
        <f t="shared" si="2"/>
        <v>2598</v>
      </c>
      <c r="T36" s="1">
        <f t="shared" si="3"/>
        <v>6774</v>
      </c>
      <c r="U36" s="1">
        <f t="shared" si="4"/>
        <v>0</v>
      </c>
      <c r="V36" s="1">
        <f t="shared" si="5"/>
        <v>0</v>
      </c>
    </row>
    <row r="37" spans="1:22" x14ac:dyDescent="0.2">
      <c r="A37" s="15">
        <v>33</v>
      </c>
      <c r="B37" s="16" t="s">
        <v>588</v>
      </c>
      <c r="C37" s="8">
        <v>0</v>
      </c>
      <c r="D37" s="9">
        <v>0</v>
      </c>
      <c r="E37" s="8">
        <v>161</v>
      </c>
      <c r="F37" s="9">
        <v>271</v>
      </c>
      <c r="G37" s="8">
        <v>0</v>
      </c>
      <c r="H37" s="9">
        <v>0</v>
      </c>
      <c r="I37" s="8">
        <v>0</v>
      </c>
      <c r="J37" s="9">
        <v>0</v>
      </c>
      <c r="K37" s="8">
        <v>787</v>
      </c>
      <c r="L37" s="9">
        <v>63</v>
      </c>
      <c r="M37" s="8">
        <v>0</v>
      </c>
      <c r="N37" s="9">
        <v>0</v>
      </c>
      <c r="O37" s="8">
        <v>948</v>
      </c>
      <c r="P37" s="12">
        <v>334</v>
      </c>
      <c r="S37" s="1">
        <f t="shared" si="2"/>
        <v>948</v>
      </c>
      <c r="T37" s="1">
        <f t="shared" si="3"/>
        <v>334</v>
      </c>
      <c r="U37" s="1">
        <f t="shared" si="4"/>
        <v>0</v>
      </c>
      <c r="V37" s="1">
        <f t="shared" si="5"/>
        <v>0</v>
      </c>
    </row>
    <row r="38" spans="1:22" x14ac:dyDescent="0.2">
      <c r="A38" s="15">
        <v>34</v>
      </c>
      <c r="B38" s="16" t="s">
        <v>589</v>
      </c>
      <c r="C38" s="8">
        <v>0</v>
      </c>
      <c r="D38" s="9">
        <v>0</v>
      </c>
      <c r="E38" s="8">
        <v>0</v>
      </c>
      <c r="F38" s="9">
        <v>0</v>
      </c>
      <c r="G38" s="8">
        <v>0</v>
      </c>
      <c r="H38" s="9">
        <v>0</v>
      </c>
      <c r="I38" s="8">
        <v>0</v>
      </c>
      <c r="J38" s="9">
        <v>0</v>
      </c>
      <c r="K38" s="8">
        <v>0</v>
      </c>
      <c r="L38" s="9">
        <v>0</v>
      </c>
      <c r="M38" s="8">
        <v>0</v>
      </c>
      <c r="N38" s="9">
        <v>0</v>
      </c>
      <c r="O38" s="8">
        <v>0</v>
      </c>
      <c r="P38" s="12">
        <v>0</v>
      </c>
      <c r="S38" s="1">
        <f t="shared" si="2"/>
        <v>0</v>
      </c>
      <c r="T38" s="1">
        <f t="shared" si="3"/>
        <v>0</v>
      </c>
      <c r="U38" s="1">
        <f t="shared" si="4"/>
        <v>0</v>
      </c>
      <c r="V38" s="1">
        <f t="shared" si="5"/>
        <v>0</v>
      </c>
    </row>
    <row r="39" spans="1:22" x14ac:dyDescent="0.2">
      <c r="A39" s="15">
        <v>35</v>
      </c>
      <c r="B39" s="16" t="s">
        <v>325</v>
      </c>
      <c r="C39" s="8">
        <v>0</v>
      </c>
      <c r="D39" s="9">
        <v>0</v>
      </c>
      <c r="E39" s="8">
        <v>344</v>
      </c>
      <c r="F39" s="9">
        <v>1852</v>
      </c>
      <c r="G39" s="8">
        <v>0</v>
      </c>
      <c r="H39" s="9">
        <v>0</v>
      </c>
      <c r="I39" s="8">
        <v>0</v>
      </c>
      <c r="J39" s="9">
        <v>0</v>
      </c>
      <c r="K39" s="8">
        <v>308</v>
      </c>
      <c r="L39" s="9">
        <v>218</v>
      </c>
      <c r="M39" s="8">
        <v>0</v>
      </c>
      <c r="N39" s="9">
        <v>3064</v>
      </c>
      <c r="O39" s="8">
        <v>652</v>
      </c>
      <c r="P39" s="12">
        <v>5134</v>
      </c>
      <c r="S39" s="1">
        <f t="shared" si="2"/>
        <v>652</v>
      </c>
      <c r="T39" s="1">
        <f t="shared" si="3"/>
        <v>5134</v>
      </c>
      <c r="U39" s="1">
        <f t="shared" si="4"/>
        <v>0</v>
      </c>
      <c r="V39" s="1">
        <f t="shared" si="5"/>
        <v>0</v>
      </c>
    </row>
    <row r="40" spans="1:22" x14ac:dyDescent="0.2">
      <c r="A40" s="15">
        <v>36</v>
      </c>
      <c r="B40" s="16" t="s">
        <v>326</v>
      </c>
      <c r="C40" s="8">
        <v>0</v>
      </c>
      <c r="D40" s="9">
        <v>0</v>
      </c>
      <c r="E40" s="8">
        <v>16781</v>
      </c>
      <c r="F40" s="9">
        <v>35050</v>
      </c>
      <c r="G40" s="8">
        <v>3224</v>
      </c>
      <c r="H40" s="9">
        <v>15258</v>
      </c>
      <c r="I40" s="8">
        <v>19997</v>
      </c>
      <c r="J40" s="9">
        <v>22819</v>
      </c>
      <c r="K40" s="8">
        <v>1719</v>
      </c>
      <c r="L40" s="9">
        <v>1633</v>
      </c>
      <c r="M40" s="8">
        <v>0</v>
      </c>
      <c r="N40" s="9">
        <v>0</v>
      </c>
      <c r="O40" s="8">
        <v>41721</v>
      </c>
      <c r="P40" s="12">
        <v>74760</v>
      </c>
      <c r="S40" s="1">
        <f t="shared" si="2"/>
        <v>41721</v>
      </c>
      <c r="T40" s="1">
        <f t="shared" si="3"/>
        <v>74760</v>
      </c>
      <c r="U40" s="1">
        <f t="shared" si="4"/>
        <v>0</v>
      </c>
      <c r="V40" s="1">
        <f t="shared" si="5"/>
        <v>0</v>
      </c>
    </row>
    <row r="41" spans="1:22" x14ac:dyDescent="0.2">
      <c r="A41" s="15">
        <v>37</v>
      </c>
      <c r="B41" s="16" t="s">
        <v>590</v>
      </c>
      <c r="C41" s="8">
        <v>0</v>
      </c>
      <c r="D41" s="9">
        <v>0</v>
      </c>
      <c r="E41" s="8">
        <v>1226</v>
      </c>
      <c r="F41" s="9">
        <v>106</v>
      </c>
      <c r="G41" s="8">
        <v>0</v>
      </c>
      <c r="H41" s="9">
        <v>0</v>
      </c>
      <c r="I41" s="8">
        <v>0</v>
      </c>
      <c r="J41" s="9">
        <v>68</v>
      </c>
      <c r="K41" s="8">
        <v>97</v>
      </c>
      <c r="L41" s="9">
        <v>339</v>
      </c>
      <c r="M41" s="8">
        <v>0</v>
      </c>
      <c r="N41" s="9">
        <v>0</v>
      </c>
      <c r="O41" s="8">
        <v>1323</v>
      </c>
      <c r="P41" s="12">
        <v>513</v>
      </c>
      <c r="S41" s="1">
        <f t="shared" si="2"/>
        <v>1323</v>
      </c>
      <c r="T41" s="1">
        <f t="shared" si="3"/>
        <v>513</v>
      </c>
      <c r="U41" s="1">
        <f t="shared" si="4"/>
        <v>0</v>
      </c>
      <c r="V41" s="1">
        <f t="shared" si="5"/>
        <v>0</v>
      </c>
    </row>
    <row r="42" spans="1:22" x14ac:dyDescent="0.2">
      <c r="A42" s="15">
        <v>38</v>
      </c>
      <c r="B42" s="16" t="s">
        <v>591</v>
      </c>
      <c r="C42" s="8">
        <v>0</v>
      </c>
      <c r="D42" s="9">
        <v>0</v>
      </c>
      <c r="E42" s="8">
        <v>3606</v>
      </c>
      <c r="F42" s="9">
        <v>3310</v>
      </c>
      <c r="G42" s="8">
        <v>27</v>
      </c>
      <c r="H42" s="9">
        <v>443</v>
      </c>
      <c r="I42" s="8">
        <v>0</v>
      </c>
      <c r="J42" s="9">
        <v>0</v>
      </c>
      <c r="K42" s="8">
        <v>26</v>
      </c>
      <c r="L42" s="9">
        <v>1967</v>
      </c>
      <c r="M42" s="8">
        <v>1488</v>
      </c>
      <c r="N42" s="9">
        <v>0</v>
      </c>
      <c r="O42" s="8">
        <v>5147</v>
      </c>
      <c r="P42" s="12">
        <v>5720</v>
      </c>
      <c r="S42" s="1">
        <f t="shared" si="2"/>
        <v>5147</v>
      </c>
      <c r="T42" s="1">
        <f t="shared" si="3"/>
        <v>5720</v>
      </c>
      <c r="U42" s="1">
        <f t="shared" si="4"/>
        <v>0</v>
      </c>
      <c r="V42" s="1">
        <f t="shared" si="5"/>
        <v>0</v>
      </c>
    </row>
    <row r="43" spans="1:22" x14ac:dyDescent="0.2">
      <c r="A43" s="15">
        <v>39</v>
      </c>
      <c r="B43" s="16" t="s">
        <v>592</v>
      </c>
      <c r="C43" s="8">
        <v>0</v>
      </c>
      <c r="D43" s="9">
        <v>0</v>
      </c>
      <c r="E43" s="8">
        <v>137</v>
      </c>
      <c r="F43" s="9">
        <v>898</v>
      </c>
      <c r="G43" s="8">
        <v>0</v>
      </c>
      <c r="H43" s="9">
        <v>0</v>
      </c>
      <c r="I43" s="8">
        <v>0</v>
      </c>
      <c r="J43" s="9">
        <v>0</v>
      </c>
      <c r="K43" s="8">
        <v>0</v>
      </c>
      <c r="L43" s="9">
        <v>0</v>
      </c>
      <c r="M43" s="8">
        <v>0</v>
      </c>
      <c r="N43" s="9">
        <v>0</v>
      </c>
      <c r="O43" s="8">
        <v>137</v>
      </c>
      <c r="P43" s="12">
        <v>898</v>
      </c>
      <c r="S43" s="1">
        <f t="shared" si="2"/>
        <v>137</v>
      </c>
      <c r="T43" s="1">
        <f t="shared" si="3"/>
        <v>898</v>
      </c>
      <c r="U43" s="1">
        <f t="shared" si="4"/>
        <v>0</v>
      </c>
      <c r="V43" s="1">
        <f t="shared" si="5"/>
        <v>0</v>
      </c>
    </row>
    <row r="44" spans="1:22" x14ac:dyDescent="0.2">
      <c r="A44" s="15">
        <v>40</v>
      </c>
      <c r="B44" s="16" t="s">
        <v>593</v>
      </c>
      <c r="C44" s="8">
        <v>0</v>
      </c>
      <c r="D44" s="9">
        <v>0</v>
      </c>
      <c r="E44" s="8">
        <v>797</v>
      </c>
      <c r="F44" s="9">
        <v>1372</v>
      </c>
      <c r="G44" s="8">
        <v>321</v>
      </c>
      <c r="H44" s="9">
        <v>8</v>
      </c>
      <c r="I44" s="8">
        <v>0</v>
      </c>
      <c r="J44" s="9">
        <v>0</v>
      </c>
      <c r="K44" s="8">
        <v>146</v>
      </c>
      <c r="L44" s="9">
        <v>89</v>
      </c>
      <c r="M44" s="8">
        <v>0</v>
      </c>
      <c r="N44" s="9">
        <v>0</v>
      </c>
      <c r="O44" s="8">
        <v>1264</v>
      </c>
      <c r="P44" s="12">
        <v>1469</v>
      </c>
      <c r="S44" s="1">
        <f t="shared" si="2"/>
        <v>1264</v>
      </c>
      <c r="T44" s="1">
        <f t="shared" si="3"/>
        <v>1469</v>
      </c>
      <c r="U44" s="1">
        <f t="shared" si="4"/>
        <v>0</v>
      </c>
      <c r="V44" s="1">
        <f t="shared" si="5"/>
        <v>0</v>
      </c>
    </row>
    <row r="45" spans="1:22" x14ac:dyDescent="0.2">
      <c r="A45" s="15">
        <v>41</v>
      </c>
      <c r="B45" s="16" t="s">
        <v>594</v>
      </c>
      <c r="C45" s="8">
        <v>0</v>
      </c>
      <c r="D45" s="9">
        <v>0</v>
      </c>
      <c r="E45" s="8">
        <v>841</v>
      </c>
      <c r="F45" s="9">
        <v>1887</v>
      </c>
      <c r="G45" s="8">
        <v>0</v>
      </c>
      <c r="H45" s="9">
        <v>0</v>
      </c>
      <c r="I45" s="8">
        <v>0</v>
      </c>
      <c r="J45" s="9">
        <v>0</v>
      </c>
      <c r="K45" s="8">
        <v>0</v>
      </c>
      <c r="L45" s="9">
        <v>0</v>
      </c>
      <c r="M45" s="8">
        <v>0</v>
      </c>
      <c r="N45" s="9">
        <v>700</v>
      </c>
      <c r="O45" s="8">
        <v>841</v>
      </c>
      <c r="P45" s="12">
        <v>2587</v>
      </c>
      <c r="S45" s="1">
        <f t="shared" si="2"/>
        <v>841</v>
      </c>
      <c r="T45" s="1">
        <f t="shared" si="3"/>
        <v>2587</v>
      </c>
      <c r="U45" s="1">
        <f t="shared" si="4"/>
        <v>0</v>
      </c>
      <c r="V45" s="1">
        <f t="shared" si="5"/>
        <v>0</v>
      </c>
    </row>
    <row r="46" spans="1:22" x14ac:dyDescent="0.2">
      <c r="A46" s="15">
        <v>42</v>
      </c>
      <c r="B46" s="16" t="s">
        <v>595</v>
      </c>
      <c r="C46" s="8">
        <v>0</v>
      </c>
      <c r="D46" s="9">
        <v>0</v>
      </c>
      <c r="E46" s="8">
        <v>0</v>
      </c>
      <c r="F46" s="9">
        <v>0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  <c r="M46" s="8">
        <v>0</v>
      </c>
      <c r="N46" s="9">
        <v>0</v>
      </c>
      <c r="O46" s="8">
        <v>0</v>
      </c>
      <c r="P46" s="12">
        <v>0</v>
      </c>
      <c r="S46" s="1">
        <f t="shared" si="2"/>
        <v>0</v>
      </c>
      <c r="T46" s="1">
        <f t="shared" si="3"/>
        <v>0</v>
      </c>
      <c r="U46" s="1">
        <f t="shared" si="4"/>
        <v>0</v>
      </c>
      <c r="V46" s="1">
        <f t="shared" si="5"/>
        <v>0</v>
      </c>
    </row>
    <row r="47" spans="1:22" x14ac:dyDescent="0.2">
      <c r="A47" s="15">
        <v>43</v>
      </c>
      <c r="B47" s="16" t="s">
        <v>327</v>
      </c>
      <c r="C47" s="8">
        <v>0</v>
      </c>
      <c r="D47" s="9">
        <v>0</v>
      </c>
      <c r="E47" s="8">
        <v>0</v>
      </c>
      <c r="F47" s="9">
        <v>0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  <c r="M47" s="8">
        <v>0</v>
      </c>
      <c r="N47" s="9">
        <v>0</v>
      </c>
      <c r="O47" s="8">
        <v>0</v>
      </c>
      <c r="P47" s="12">
        <v>0</v>
      </c>
      <c r="S47" s="1">
        <f t="shared" si="2"/>
        <v>0</v>
      </c>
      <c r="T47" s="1">
        <f t="shared" si="3"/>
        <v>0</v>
      </c>
      <c r="U47" s="1">
        <f t="shared" si="4"/>
        <v>0</v>
      </c>
      <c r="V47" s="1">
        <f t="shared" si="5"/>
        <v>0</v>
      </c>
    </row>
    <row r="48" spans="1:22" x14ac:dyDescent="0.2">
      <c r="A48" s="15">
        <v>44</v>
      </c>
      <c r="B48" s="16" t="s">
        <v>596</v>
      </c>
      <c r="C48" s="8">
        <v>0</v>
      </c>
      <c r="D48" s="9">
        <v>6573</v>
      </c>
      <c r="E48" s="8">
        <v>7095</v>
      </c>
      <c r="F48" s="9">
        <v>5954</v>
      </c>
      <c r="G48" s="8">
        <v>0</v>
      </c>
      <c r="H48" s="9">
        <v>0</v>
      </c>
      <c r="I48" s="8">
        <v>0</v>
      </c>
      <c r="J48" s="9">
        <v>0</v>
      </c>
      <c r="K48" s="8">
        <v>0</v>
      </c>
      <c r="L48" s="9">
        <v>9967</v>
      </c>
      <c r="M48" s="8">
        <v>0</v>
      </c>
      <c r="N48" s="9">
        <v>0</v>
      </c>
      <c r="O48" s="8">
        <v>7095</v>
      </c>
      <c r="P48" s="12">
        <v>22494</v>
      </c>
      <c r="S48" s="1">
        <f t="shared" si="2"/>
        <v>7095</v>
      </c>
      <c r="T48" s="1">
        <f t="shared" si="3"/>
        <v>22494</v>
      </c>
      <c r="U48" s="1">
        <f t="shared" si="4"/>
        <v>0</v>
      </c>
      <c r="V48" s="1">
        <f t="shared" si="5"/>
        <v>0</v>
      </c>
    </row>
    <row r="49" spans="1:22" x14ac:dyDescent="0.2">
      <c r="A49" s="15">
        <v>45</v>
      </c>
      <c r="B49" s="16" t="s">
        <v>597</v>
      </c>
      <c r="C49" s="8">
        <v>93552</v>
      </c>
      <c r="D49" s="9">
        <v>85766</v>
      </c>
      <c r="E49" s="8">
        <v>17669</v>
      </c>
      <c r="F49" s="9">
        <v>11926</v>
      </c>
      <c r="G49" s="8">
        <v>0</v>
      </c>
      <c r="H49" s="9">
        <v>418</v>
      </c>
      <c r="I49" s="8">
        <v>337</v>
      </c>
      <c r="J49" s="9">
        <v>178200</v>
      </c>
      <c r="K49" s="8">
        <v>293</v>
      </c>
      <c r="L49" s="9">
        <v>1950</v>
      </c>
      <c r="M49" s="8">
        <v>240434</v>
      </c>
      <c r="N49" s="9">
        <v>0</v>
      </c>
      <c r="O49" s="8">
        <v>352285</v>
      </c>
      <c r="P49" s="12">
        <v>278260</v>
      </c>
      <c r="S49" s="1">
        <f t="shared" si="2"/>
        <v>352285</v>
      </c>
      <c r="T49" s="1">
        <f t="shared" si="3"/>
        <v>278260</v>
      </c>
      <c r="U49" s="1">
        <f t="shared" si="4"/>
        <v>0</v>
      </c>
      <c r="V49" s="1">
        <f t="shared" si="5"/>
        <v>0</v>
      </c>
    </row>
    <row r="50" spans="1:22" x14ac:dyDescent="0.2">
      <c r="A50" s="15">
        <v>46</v>
      </c>
      <c r="B50" s="16" t="s">
        <v>598</v>
      </c>
      <c r="C50" s="8">
        <v>1008</v>
      </c>
      <c r="D50" s="9">
        <v>14348</v>
      </c>
      <c r="E50" s="8">
        <v>8227</v>
      </c>
      <c r="F50" s="9">
        <v>2895</v>
      </c>
      <c r="G50" s="8">
        <v>0</v>
      </c>
      <c r="H50" s="9">
        <v>0</v>
      </c>
      <c r="I50" s="8">
        <v>0</v>
      </c>
      <c r="J50" s="9">
        <v>1166</v>
      </c>
      <c r="K50" s="8">
        <v>5415</v>
      </c>
      <c r="L50" s="9">
        <v>2577</v>
      </c>
      <c r="M50" s="8">
        <v>11031</v>
      </c>
      <c r="N50" s="9">
        <v>33716</v>
      </c>
      <c r="O50" s="8">
        <v>25681</v>
      </c>
      <c r="P50" s="12">
        <v>54702</v>
      </c>
      <c r="S50" s="1">
        <f t="shared" si="2"/>
        <v>25681</v>
      </c>
      <c r="T50" s="1">
        <f t="shared" si="3"/>
        <v>54702</v>
      </c>
      <c r="U50" s="1">
        <f t="shared" si="4"/>
        <v>0</v>
      </c>
      <c r="V50" s="1">
        <f t="shared" si="5"/>
        <v>0</v>
      </c>
    </row>
    <row r="51" spans="1:22" x14ac:dyDescent="0.2">
      <c r="A51" s="15">
        <v>47</v>
      </c>
      <c r="B51" s="16" t="s">
        <v>599</v>
      </c>
      <c r="C51" s="8">
        <v>0</v>
      </c>
      <c r="D51" s="9">
        <v>2700</v>
      </c>
      <c r="E51" s="8">
        <v>1019</v>
      </c>
      <c r="F51" s="9">
        <v>809</v>
      </c>
      <c r="G51" s="8">
        <v>0</v>
      </c>
      <c r="H51" s="9">
        <v>0</v>
      </c>
      <c r="I51" s="8">
        <v>0</v>
      </c>
      <c r="J51" s="9">
        <v>0</v>
      </c>
      <c r="K51" s="8">
        <v>0</v>
      </c>
      <c r="L51" s="9">
        <v>17</v>
      </c>
      <c r="M51" s="8">
        <v>0</v>
      </c>
      <c r="N51" s="9">
        <v>0</v>
      </c>
      <c r="O51" s="8">
        <v>1019</v>
      </c>
      <c r="P51" s="12">
        <v>3526</v>
      </c>
      <c r="S51" s="1">
        <f t="shared" si="2"/>
        <v>1019</v>
      </c>
      <c r="T51" s="1">
        <f t="shared" si="3"/>
        <v>3526</v>
      </c>
      <c r="U51" s="1">
        <f t="shared" si="4"/>
        <v>0</v>
      </c>
      <c r="V51" s="1">
        <f t="shared" si="5"/>
        <v>0</v>
      </c>
    </row>
    <row r="52" spans="1:22" x14ac:dyDescent="0.2">
      <c r="A52" s="15">
        <v>48</v>
      </c>
      <c r="B52" s="16" t="s">
        <v>600</v>
      </c>
      <c r="C52" s="8">
        <v>0</v>
      </c>
      <c r="D52" s="9">
        <v>0</v>
      </c>
      <c r="E52" s="8">
        <v>913</v>
      </c>
      <c r="F52" s="9">
        <v>2216</v>
      </c>
      <c r="G52" s="8">
        <v>865</v>
      </c>
      <c r="H52" s="9">
        <v>373</v>
      </c>
      <c r="I52" s="8">
        <v>0</v>
      </c>
      <c r="J52" s="9">
        <v>272</v>
      </c>
      <c r="K52" s="8">
        <v>57</v>
      </c>
      <c r="L52" s="9">
        <v>197</v>
      </c>
      <c r="M52" s="8">
        <v>233</v>
      </c>
      <c r="N52" s="9">
        <v>35</v>
      </c>
      <c r="O52" s="8">
        <v>2068</v>
      </c>
      <c r="P52" s="12">
        <v>3093</v>
      </c>
      <c r="S52" s="1">
        <f t="shared" si="2"/>
        <v>2068</v>
      </c>
      <c r="T52" s="1">
        <f t="shared" si="3"/>
        <v>3093</v>
      </c>
      <c r="U52" s="1">
        <f t="shared" si="4"/>
        <v>0</v>
      </c>
      <c r="V52" s="1">
        <f t="shared" si="5"/>
        <v>0</v>
      </c>
    </row>
    <row r="53" spans="1:22" x14ac:dyDescent="0.2">
      <c r="A53" s="15">
        <v>49</v>
      </c>
      <c r="B53" s="16" t="s">
        <v>601</v>
      </c>
      <c r="C53" s="8">
        <v>0</v>
      </c>
      <c r="D53" s="9">
        <v>0</v>
      </c>
      <c r="E53" s="8">
        <v>9338</v>
      </c>
      <c r="F53" s="9">
        <v>467</v>
      </c>
      <c r="G53" s="8">
        <v>575</v>
      </c>
      <c r="H53" s="9">
        <v>9341</v>
      </c>
      <c r="I53" s="8">
        <v>0</v>
      </c>
      <c r="J53" s="9">
        <v>0</v>
      </c>
      <c r="K53" s="8">
        <v>0</v>
      </c>
      <c r="L53" s="9">
        <v>0</v>
      </c>
      <c r="M53" s="8">
        <v>0</v>
      </c>
      <c r="N53" s="9">
        <v>573</v>
      </c>
      <c r="O53" s="8">
        <v>9913</v>
      </c>
      <c r="P53" s="12">
        <v>10381</v>
      </c>
      <c r="S53" s="1">
        <f t="shared" si="2"/>
        <v>9913</v>
      </c>
      <c r="T53" s="1">
        <f t="shared" si="3"/>
        <v>10381</v>
      </c>
      <c r="U53" s="1">
        <f t="shared" si="4"/>
        <v>0</v>
      </c>
      <c r="V53" s="1">
        <f t="shared" si="5"/>
        <v>0</v>
      </c>
    </row>
    <row r="54" spans="1:22" x14ac:dyDescent="0.2">
      <c r="A54" s="15">
        <v>50</v>
      </c>
      <c r="B54" s="16" t="s">
        <v>602</v>
      </c>
      <c r="C54" s="8">
        <v>0</v>
      </c>
      <c r="D54" s="9">
        <v>0</v>
      </c>
      <c r="E54" s="8">
        <v>19</v>
      </c>
      <c r="F54" s="9">
        <v>765</v>
      </c>
      <c r="G54" s="8">
        <v>0</v>
      </c>
      <c r="H54" s="9">
        <v>0</v>
      </c>
      <c r="I54" s="8">
        <v>0</v>
      </c>
      <c r="J54" s="9">
        <v>0</v>
      </c>
      <c r="K54" s="8">
        <v>175</v>
      </c>
      <c r="L54" s="9">
        <v>422</v>
      </c>
      <c r="M54" s="8">
        <v>0</v>
      </c>
      <c r="N54" s="9">
        <v>398</v>
      </c>
      <c r="O54" s="8">
        <v>194</v>
      </c>
      <c r="P54" s="12">
        <v>1585</v>
      </c>
      <c r="S54" s="1">
        <f t="shared" si="2"/>
        <v>194</v>
      </c>
      <c r="T54" s="1">
        <f t="shared" si="3"/>
        <v>1585</v>
      </c>
      <c r="U54" s="1">
        <f t="shared" si="4"/>
        <v>0</v>
      </c>
      <c r="V54" s="1">
        <f t="shared" si="5"/>
        <v>0</v>
      </c>
    </row>
    <row r="55" spans="1:22" x14ac:dyDescent="0.2">
      <c r="A55" s="15">
        <v>51</v>
      </c>
      <c r="B55" s="16" t="s">
        <v>603</v>
      </c>
      <c r="C55" s="8">
        <v>12476</v>
      </c>
      <c r="D55" s="9">
        <v>33707</v>
      </c>
      <c r="E55" s="8">
        <v>3102</v>
      </c>
      <c r="F55" s="9">
        <v>5435</v>
      </c>
      <c r="G55" s="8">
        <v>8152</v>
      </c>
      <c r="H55" s="9">
        <v>6783</v>
      </c>
      <c r="I55" s="8">
        <v>6432</v>
      </c>
      <c r="J55" s="9">
        <v>31563</v>
      </c>
      <c r="K55" s="8">
        <v>131</v>
      </c>
      <c r="L55" s="9">
        <v>10</v>
      </c>
      <c r="M55" s="8">
        <v>0</v>
      </c>
      <c r="N55" s="9">
        <v>0</v>
      </c>
      <c r="O55" s="8">
        <v>30293</v>
      </c>
      <c r="P55" s="12">
        <v>77498</v>
      </c>
      <c r="S55" s="1">
        <f t="shared" si="2"/>
        <v>30293</v>
      </c>
      <c r="T55" s="1">
        <f t="shared" si="3"/>
        <v>77498</v>
      </c>
      <c r="U55" s="1">
        <f t="shared" si="4"/>
        <v>0</v>
      </c>
      <c r="V55" s="1">
        <f t="shared" si="5"/>
        <v>0</v>
      </c>
    </row>
    <row r="56" spans="1:22" x14ac:dyDescent="0.2">
      <c r="A56" s="15">
        <v>52</v>
      </c>
      <c r="B56" s="16" t="s">
        <v>604</v>
      </c>
      <c r="C56" s="8">
        <v>0</v>
      </c>
      <c r="D56" s="9">
        <v>0</v>
      </c>
      <c r="E56" s="8">
        <v>83</v>
      </c>
      <c r="F56" s="9">
        <v>3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  <c r="M56" s="8">
        <v>0</v>
      </c>
      <c r="N56" s="9">
        <v>0</v>
      </c>
      <c r="O56" s="8">
        <v>83</v>
      </c>
      <c r="P56" s="12">
        <v>3</v>
      </c>
      <c r="S56" s="1">
        <f t="shared" si="2"/>
        <v>83</v>
      </c>
      <c r="T56" s="1">
        <f t="shared" si="3"/>
        <v>3</v>
      </c>
      <c r="U56" s="1">
        <f t="shared" si="4"/>
        <v>0</v>
      </c>
      <c r="V56" s="1">
        <f t="shared" si="5"/>
        <v>0</v>
      </c>
    </row>
    <row r="57" spans="1:22" x14ac:dyDescent="0.2">
      <c r="A57" s="15">
        <v>53</v>
      </c>
      <c r="B57" s="16" t="s">
        <v>605</v>
      </c>
      <c r="C57" s="8">
        <v>0</v>
      </c>
      <c r="D57" s="9">
        <v>0</v>
      </c>
      <c r="E57" s="8">
        <v>2702</v>
      </c>
      <c r="F57" s="9">
        <v>880</v>
      </c>
      <c r="G57" s="8">
        <v>4037</v>
      </c>
      <c r="H57" s="9">
        <v>2240</v>
      </c>
      <c r="I57" s="8">
        <v>740</v>
      </c>
      <c r="J57" s="9">
        <v>0</v>
      </c>
      <c r="K57" s="8">
        <v>326</v>
      </c>
      <c r="L57" s="9">
        <v>143</v>
      </c>
      <c r="M57" s="8">
        <v>0</v>
      </c>
      <c r="N57" s="9">
        <v>148</v>
      </c>
      <c r="O57" s="8">
        <v>7805</v>
      </c>
      <c r="P57" s="12">
        <v>3411</v>
      </c>
      <c r="S57" s="1">
        <f t="shared" si="2"/>
        <v>7805</v>
      </c>
      <c r="T57" s="1">
        <f t="shared" si="3"/>
        <v>3411</v>
      </c>
      <c r="U57" s="1">
        <f t="shared" si="4"/>
        <v>0</v>
      </c>
      <c r="V57" s="1">
        <f t="shared" si="5"/>
        <v>0</v>
      </c>
    </row>
    <row r="58" spans="1:22" x14ac:dyDescent="0.2">
      <c r="A58" s="15">
        <v>54</v>
      </c>
      <c r="B58" s="16" t="s">
        <v>606</v>
      </c>
      <c r="C58" s="8">
        <v>0</v>
      </c>
      <c r="D58" s="9">
        <v>0</v>
      </c>
      <c r="E58" s="8">
        <v>528</v>
      </c>
      <c r="F58" s="9">
        <v>2321</v>
      </c>
      <c r="G58" s="8">
        <v>0</v>
      </c>
      <c r="H58" s="9">
        <v>0</v>
      </c>
      <c r="I58" s="8">
        <v>0</v>
      </c>
      <c r="J58" s="9">
        <v>0</v>
      </c>
      <c r="K58" s="8">
        <v>22</v>
      </c>
      <c r="L58" s="9">
        <v>5</v>
      </c>
      <c r="M58" s="8">
        <v>0</v>
      </c>
      <c r="N58" s="9">
        <v>0</v>
      </c>
      <c r="O58" s="8">
        <v>550</v>
      </c>
      <c r="P58" s="12">
        <v>2326</v>
      </c>
      <c r="S58" s="1">
        <f t="shared" si="2"/>
        <v>550</v>
      </c>
      <c r="T58" s="1">
        <f t="shared" si="3"/>
        <v>2326</v>
      </c>
      <c r="U58" s="1">
        <f t="shared" si="4"/>
        <v>0</v>
      </c>
      <c r="V58" s="1">
        <f t="shared" si="5"/>
        <v>0</v>
      </c>
    </row>
    <row r="59" spans="1:22" x14ac:dyDescent="0.2">
      <c r="A59" s="15">
        <v>55</v>
      </c>
      <c r="B59" s="16" t="s">
        <v>328</v>
      </c>
      <c r="C59" s="8">
        <v>0</v>
      </c>
      <c r="D59" s="9">
        <v>0</v>
      </c>
      <c r="E59" s="8">
        <v>2602</v>
      </c>
      <c r="F59" s="9">
        <v>1310</v>
      </c>
      <c r="G59" s="8">
        <v>0</v>
      </c>
      <c r="H59" s="9">
        <v>0</v>
      </c>
      <c r="I59" s="8">
        <v>22326</v>
      </c>
      <c r="J59" s="9">
        <v>139</v>
      </c>
      <c r="K59" s="8">
        <v>398</v>
      </c>
      <c r="L59" s="9">
        <v>745</v>
      </c>
      <c r="M59" s="8">
        <v>0</v>
      </c>
      <c r="N59" s="9">
        <v>0</v>
      </c>
      <c r="O59" s="8">
        <v>25326</v>
      </c>
      <c r="P59" s="12">
        <v>2194</v>
      </c>
      <c r="S59" s="1">
        <f t="shared" si="2"/>
        <v>25326</v>
      </c>
      <c r="T59" s="1">
        <f t="shared" si="3"/>
        <v>2194</v>
      </c>
      <c r="U59" s="1">
        <f t="shared" si="4"/>
        <v>0</v>
      </c>
      <c r="V59" s="1">
        <f t="shared" si="5"/>
        <v>0</v>
      </c>
    </row>
    <row r="60" spans="1:22" x14ac:dyDescent="0.2">
      <c r="A60" s="15">
        <v>56</v>
      </c>
      <c r="B60" s="16" t="s">
        <v>607</v>
      </c>
      <c r="C60" s="8">
        <v>0</v>
      </c>
      <c r="D60" s="9">
        <v>0</v>
      </c>
      <c r="E60" s="8">
        <v>0</v>
      </c>
      <c r="F60" s="9">
        <v>0</v>
      </c>
      <c r="G60" s="8">
        <v>0</v>
      </c>
      <c r="H60" s="9">
        <v>0</v>
      </c>
      <c r="I60" s="8">
        <v>0</v>
      </c>
      <c r="J60" s="9">
        <v>0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12">
        <v>0</v>
      </c>
      <c r="S60" s="1">
        <f t="shared" si="2"/>
        <v>0</v>
      </c>
      <c r="T60" s="1">
        <f t="shared" si="3"/>
        <v>0</v>
      </c>
      <c r="U60" s="1">
        <f t="shared" si="4"/>
        <v>0</v>
      </c>
      <c r="V60" s="1">
        <f t="shared" si="5"/>
        <v>0</v>
      </c>
    </row>
    <row r="61" spans="1:22" x14ac:dyDescent="0.2">
      <c r="A61" s="15">
        <v>57</v>
      </c>
      <c r="B61" s="16" t="s">
        <v>329</v>
      </c>
      <c r="C61" s="8">
        <v>0</v>
      </c>
      <c r="D61" s="9">
        <v>0</v>
      </c>
      <c r="E61" s="8">
        <v>0</v>
      </c>
      <c r="F61" s="9">
        <v>0</v>
      </c>
      <c r="G61" s="8">
        <v>0</v>
      </c>
      <c r="H61" s="9">
        <v>0</v>
      </c>
      <c r="I61" s="8">
        <v>0</v>
      </c>
      <c r="J61" s="9">
        <v>0</v>
      </c>
      <c r="K61" s="8">
        <v>0</v>
      </c>
      <c r="L61" s="9">
        <v>0</v>
      </c>
      <c r="M61" s="8">
        <v>0</v>
      </c>
      <c r="N61" s="9">
        <v>0</v>
      </c>
      <c r="O61" s="8">
        <v>0</v>
      </c>
      <c r="P61" s="12">
        <v>0</v>
      </c>
      <c r="S61" s="1">
        <f t="shared" si="2"/>
        <v>0</v>
      </c>
      <c r="T61" s="1">
        <f t="shared" si="3"/>
        <v>0</v>
      </c>
      <c r="U61" s="1">
        <f t="shared" si="4"/>
        <v>0</v>
      </c>
      <c r="V61" s="1">
        <f t="shared" si="5"/>
        <v>0</v>
      </c>
    </row>
    <row r="62" spans="1:22" x14ac:dyDescent="0.2">
      <c r="A62" s="15">
        <v>58</v>
      </c>
      <c r="B62" s="16" t="s">
        <v>330</v>
      </c>
      <c r="C62" s="8">
        <v>0</v>
      </c>
      <c r="D62" s="9">
        <v>0</v>
      </c>
      <c r="E62" s="8">
        <v>365</v>
      </c>
      <c r="F62" s="9">
        <v>1138</v>
      </c>
      <c r="G62" s="8">
        <v>0</v>
      </c>
      <c r="H62" s="9">
        <v>0</v>
      </c>
      <c r="I62" s="8">
        <v>17033</v>
      </c>
      <c r="J62" s="9">
        <v>1134</v>
      </c>
      <c r="K62" s="8">
        <v>37</v>
      </c>
      <c r="L62" s="9">
        <v>336</v>
      </c>
      <c r="M62" s="8">
        <v>0</v>
      </c>
      <c r="N62" s="9">
        <v>19</v>
      </c>
      <c r="O62" s="8">
        <v>17435</v>
      </c>
      <c r="P62" s="12">
        <v>2627</v>
      </c>
      <c r="S62" s="1">
        <f t="shared" si="2"/>
        <v>17435</v>
      </c>
      <c r="T62" s="1">
        <f t="shared" si="3"/>
        <v>2627</v>
      </c>
      <c r="U62" s="1">
        <f t="shared" si="4"/>
        <v>0</v>
      </c>
      <c r="V62" s="1">
        <f t="shared" si="5"/>
        <v>0</v>
      </c>
    </row>
    <row r="63" spans="1:22" x14ac:dyDescent="0.2">
      <c r="A63" s="15">
        <v>59</v>
      </c>
      <c r="B63" s="16" t="s">
        <v>608</v>
      </c>
      <c r="C63" s="8">
        <v>0</v>
      </c>
      <c r="D63" s="9">
        <v>0</v>
      </c>
      <c r="E63" s="8">
        <v>1226</v>
      </c>
      <c r="F63" s="9">
        <v>1661</v>
      </c>
      <c r="G63" s="8">
        <v>0</v>
      </c>
      <c r="H63" s="9">
        <v>0</v>
      </c>
      <c r="I63" s="8">
        <v>2451</v>
      </c>
      <c r="J63" s="9">
        <v>226</v>
      </c>
      <c r="K63" s="8">
        <v>374</v>
      </c>
      <c r="L63" s="9">
        <v>408</v>
      </c>
      <c r="M63" s="8">
        <v>396</v>
      </c>
      <c r="N63" s="9">
        <v>496</v>
      </c>
      <c r="O63" s="8">
        <v>4447</v>
      </c>
      <c r="P63" s="12">
        <v>2791</v>
      </c>
      <c r="S63" s="1">
        <f t="shared" si="2"/>
        <v>4447</v>
      </c>
      <c r="T63" s="1">
        <f t="shared" si="3"/>
        <v>2791</v>
      </c>
      <c r="U63" s="1">
        <f t="shared" si="4"/>
        <v>0</v>
      </c>
      <c r="V63" s="1">
        <f t="shared" si="5"/>
        <v>0</v>
      </c>
    </row>
    <row r="64" spans="1:22" x14ac:dyDescent="0.2">
      <c r="A64" s="15">
        <v>60</v>
      </c>
      <c r="B64" s="16" t="s">
        <v>609</v>
      </c>
      <c r="C64" s="8">
        <v>0</v>
      </c>
      <c r="D64" s="9">
        <v>0</v>
      </c>
      <c r="E64" s="8">
        <v>0</v>
      </c>
      <c r="F64" s="9">
        <v>0</v>
      </c>
      <c r="G64" s="8">
        <v>0</v>
      </c>
      <c r="H64" s="9">
        <v>0</v>
      </c>
      <c r="I64" s="8">
        <v>0</v>
      </c>
      <c r="J64" s="9">
        <v>0</v>
      </c>
      <c r="K64" s="8">
        <v>0</v>
      </c>
      <c r="L64" s="9">
        <v>0</v>
      </c>
      <c r="M64" s="8">
        <v>0</v>
      </c>
      <c r="N64" s="9">
        <v>0</v>
      </c>
      <c r="O64" s="8">
        <v>0</v>
      </c>
      <c r="P64" s="12">
        <v>0</v>
      </c>
      <c r="S64" s="1">
        <f t="shared" si="2"/>
        <v>0</v>
      </c>
      <c r="T64" s="1">
        <f t="shared" si="3"/>
        <v>0</v>
      </c>
      <c r="U64" s="1">
        <f t="shared" si="4"/>
        <v>0</v>
      </c>
      <c r="V64" s="1">
        <f t="shared" si="5"/>
        <v>0</v>
      </c>
    </row>
    <row r="65" spans="1:22" x14ac:dyDescent="0.2">
      <c r="A65" s="15">
        <v>61</v>
      </c>
      <c r="B65" s="16" t="s">
        <v>331</v>
      </c>
      <c r="C65" s="8">
        <v>0</v>
      </c>
      <c r="D65" s="9">
        <v>0</v>
      </c>
      <c r="E65" s="8">
        <v>3641</v>
      </c>
      <c r="F65" s="9">
        <v>237</v>
      </c>
      <c r="G65" s="8">
        <v>0</v>
      </c>
      <c r="H65" s="9">
        <v>0</v>
      </c>
      <c r="I65" s="8">
        <v>0</v>
      </c>
      <c r="J65" s="9">
        <v>0</v>
      </c>
      <c r="K65" s="8">
        <v>1461</v>
      </c>
      <c r="L65" s="9">
        <v>655</v>
      </c>
      <c r="M65" s="8">
        <v>0</v>
      </c>
      <c r="N65" s="9">
        <v>0</v>
      </c>
      <c r="O65" s="8">
        <v>5102</v>
      </c>
      <c r="P65" s="12">
        <v>892</v>
      </c>
      <c r="S65" s="1">
        <f t="shared" si="2"/>
        <v>5102</v>
      </c>
      <c r="T65" s="1">
        <f t="shared" si="3"/>
        <v>892</v>
      </c>
      <c r="U65" s="1">
        <f t="shared" si="4"/>
        <v>0</v>
      </c>
      <c r="V65" s="1">
        <f t="shared" si="5"/>
        <v>0</v>
      </c>
    </row>
    <row r="66" spans="1:22" x14ac:dyDescent="0.2">
      <c r="A66" s="15">
        <v>62</v>
      </c>
      <c r="B66" s="16" t="s">
        <v>332</v>
      </c>
      <c r="C66" s="8">
        <v>61685</v>
      </c>
      <c r="D66" s="9">
        <v>66566</v>
      </c>
      <c r="E66" s="8">
        <v>15536</v>
      </c>
      <c r="F66" s="9">
        <v>16502</v>
      </c>
      <c r="G66" s="8">
        <v>35286</v>
      </c>
      <c r="H66" s="9">
        <v>20189</v>
      </c>
      <c r="I66" s="8">
        <v>27152</v>
      </c>
      <c r="J66" s="9">
        <v>2008</v>
      </c>
      <c r="K66" s="8">
        <v>128</v>
      </c>
      <c r="L66" s="9">
        <v>0</v>
      </c>
      <c r="M66" s="8">
        <v>0</v>
      </c>
      <c r="N66" s="9">
        <v>0</v>
      </c>
      <c r="O66" s="8">
        <v>139787</v>
      </c>
      <c r="P66" s="12">
        <v>105265</v>
      </c>
      <c r="S66" s="1">
        <f t="shared" si="2"/>
        <v>139787</v>
      </c>
      <c r="T66" s="1">
        <f t="shared" si="3"/>
        <v>105265</v>
      </c>
      <c r="U66" s="1">
        <f t="shared" si="4"/>
        <v>0</v>
      </c>
      <c r="V66" s="1">
        <f t="shared" si="5"/>
        <v>0</v>
      </c>
    </row>
    <row r="67" spans="1:22" x14ac:dyDescent="0.2">
      <c r="A67" s="15">
        <v>63</v>
      </c>
      <c r="B67" s="16" t="s">
        <v>333</v>
      </c>
      <c r="C67" s="8">
        <v>0</v>
      </c>
      <c r="D67" s="9">
        <v>0</v>
      </c>
      <c r="E67" s="8">
        <v>327</v>
      </c>
      <c r="F67" s="9">
        <v>319</v>
      </c>
      <c r="G67" s="8">
        <v>0</v>
      </c>
      <c r="H67" s="9">
        <v>0</v>
      </c>
      <c r="I67" s="8">
        <v>0</v>
      </c>
      <c r="J67" s="9">
        <v>0</v>
      </c>
      <c r="K67" s="8">
        <v>54</v>
      </c>
      <c r="L67" s="9">
        <v>21</v>
      </c>
      <c r="M67" s="8">
        <v>0</v>
      </c>
      <c r="N67" s="9">
        <v>0</v>
      </c>
      <c r="O67" s="8">
        <v>381</v>
      </c>
      <c r="P67" s="12">
        <v>340</v>
      </c>
      <c r="S67" s="1">
        <f t="shared" si="2"/>
        <v>381</v>
      </c>
      <c r="T67" s="1">
        <f t="shared" si="3"/>
        <v>340</v>
      </c>
      <c r="U67" s="1">
        <f t="shared" si="4"/>
        <v>0</v>
      </c>
      <c r="V67" s="1">
        <f t="shared" si="5"/>
        <v>0</v>
      </c>
    </row>
    <row r="68" spans="1:22" x14ac:dyDescent="0.2">
      <c r="A68" s="15">
        <v>64</v>
      </c>
      <c r="B68" s="16" t="s">
        <v>610</v>
      </c>
      <c r="C68" s="8">
        <v>0</v>
      </c>
      <c r="D68" s="9">
        <v>0</v>
      </c>
      <c r="E68" s="8">
        <v>631</v>
      </c>
      <c r="F68" s="9">
        <v>427</v>
      </c>
      <c r="G68" s="8">
        <v>0</v>
      </c>
      <c r="H68" s="9">
        <v>0</v>
      </c>
      <c r="I68" s="8">
        <v>0</v>
      </c>
      <c r="J68" s="9">
        <v>0</v>
      </c>
      <c r="K68" s="8">
        <v>471</v>
      </c>
      <c r="L68" s="9">
        <v>109</v>
      </c>
      <c r="M68" s="8">
        <v>0</v>
      </c>
      <c r="N68" s="9">
        <v>0</v>
      </c>
      <c r="O68" s="8">
        <v>1102</v>
      </c>
      <c r="P68" s="12">
        <v>536</v>
      </c>
      <c r="S68" s="1">
        <f t="shared" si="2"/>
        <v>1102</v>
      </c>
      <c r="T68" s="1">
        <f t="shared" si="3"/>
        <v>536</v>
      </c>
      <c r="U68" s="1">
        <f t="shared" si="4"/>
        <v>0</v>
      </c>
      <c r="V68" s="1">
        <f t="shared" si="5"/>
        <v>0</v>
      </c>
    </row>
    <row r="69" spans="1:22" x14ac:dyDescent="0.2">
      <c r="A69" s="15">
        <v>65</v>
      </c>
      <c r="B69" s="16" t="s">
        <v>611</v>
      </c>
      <c r="C69" s="8">
        <v>0</v>
      </c>
      <c r="D69" s="9">
        <v>0</v>
      </c>
      <c r="E69" s="8">
        <v>830</v>
      </c>
      <c r="F69" s="9">
        <v>3035</v>
      </c>
      <c r="G69" s="8">
        <v>325</v>
      </c>
      <c r="H69" s="9">
        <v>193</v>
      </c>
      <c r="I69" s="8">
        <v>0</v>
      </c>
      <c r="J69" s="9">
        <v>0</v>
      </c>
      <c r="K69" s="8">
        <v>1542</v>
      </c>
      <c r="L69" s="9">
        <v>5441</v>
      </c>
      <c r="M69" s="8">
        <v>2039</v>
      </c>
      <c r="N69" s="9">
        <v>0</v>
      </c>
      <c r="O69" s="8">
        <v>4736</v>
      </c>
      <c r="P69" s="12">
        <v>8669</v>
      </c>
      <c r="S69" s="1">
        <f t="shared" si="2"/>
        <v>4736</v>
      </c>
      <c r="T69" s="1">
        <f t="shared" si="3"/>
        <v>8669</v>
      </c>
      <c r="U69" s="1">
        <f t="shared" si="4"/>
        <v>0</v>
      </c>
      <c r="V69" s="1">
        <f t="shared" si="5"/>
        <v>0</v>
      </c>
    </row>
    <row r="70" spans="1:22" x14ac:dyDescent="0.2">
      <c r="A70" s="15">
        <v>66</v>
      </c>
      <c r="B70" s="16" t="s">
        <v>612</v>
      </c>
      <c r="C70" s="8">
        <v>0</v>
      </c>
      <c r="D70" s="9">
        <v>0</v>
      </c>
      <c r="E70" s="8">
        <v>490</v>
      </c>
      <c r="F70" s="9">
        <v>549</v>
      </c>
      <c r="G70" s="8">
        <v>0</v>
      </c>
      <c r="H70" s="9">
        <v>0</v>
      </c>
      <c r="I70" s="8">
        <v>0</v>
      </c>
      <c r="J70" s="9">
        <v>0</v>
      </c>
      <c r="K70" s="8">
        <v>74</v>
      </c>
      <c r="L70" s="9">
        <v>0</v>
      </c>
      <c r="M70" s="8">
        <v>63</v>
      </c>
      <c r="N70" s="9">
        <v>0</v>
      </c>
      <c r="O70" s="8">
        <v>627</v>
      </c>
      <c r="P70" s="12">
        <v>549</v>
      </c>
      <c r="S70" s="1">
        <f t="shared" ref="S70:S133" si="6">SUM(C70,E70,G70,I70,K70,M70)</f>
        <v>627</v>
      </c>
      <c r="T70" s="1">
        <f t="shared" ref="T70:T133" si="7">SUM(D70,F70,H70,J70,L70,N70)</f>
        <v>549</v>
      </c>
      <c r="U70" s="1">
        <f t="shared" ref="U70:U133" si="8">S70-O70</f>
        <v>0</v>
      </c>
      <c r="V70" s="1">
        <f t="shared" ref="V70:V133" si="9">T70-P70</f>
        <v>0</v>
      </c>
    </row>
    <row r="71" spans="1:22" x14ac:dyDescent="0.2">
      <c r="A71" s="15">
        <v>67</v>
      </c>
      <c r="B71" s="16" t="s">
        <v>613</v>
      </c>
      <c r="C71" s="8">
        <v>0</v>
      </c>
      <c r="D71" s="9">
        <v>0</v>
      </c>
      <c r="E71" s="8">
        <v>10659</v>
      </c>
      <c r="F71" s="9">
        <v>7702</v>
      </c>
      <c r="G71" s="8">
        <v>0</v>
      </c>
      <c r="H71" s="9">
        <v>0</v>
      </c>
      <c r="I71" s="8">
        <v>0</v>
      </c>
      <c r="J71" s="9">
        <v>0</v>
      </c>
      <c r="K71" s="8">
        <v>4778</v>
      </c>
      <c r="L71" s="9">
        <v>12128</v>
      </c>
      <c r="M71" s="8">
        <v>286</v>
      </c>
      <c r="N71" s="9">
        <v>477</v>
      </c>
      <c r="O71" s="8">
        <v>15723</v>
      </c>
      <c r="P71" s="12">
        <v>20307</v>
      </c>
      <c r="S71" s="1">
        <f t="shared" si="6"/>
        <v>15723</v>
      </c>
      <c r="T71" s="1">
        <f t="shared" si="7"/>
        <v>20307</v>
      </c>
      <c r="U71" s="1">
        <f t="shared" si="8"/>
        <v>0</v>
      </c>
      <c r="V71" s="1">
        <f t="shared" si="9"/>
        <v>0</v>
      </c>
    </row>
    <row r="72" spans="1:22" x14ac:dyDescent="0.2">
      <c r="A72" s="15">
        <v>68</v>
      </c>
      <c r="B72" s="16" t="s">
        <v>334</v>
      </c>
      <c r="C72" s="8">
        <v>0</v>
      </c>
      <c r="D72" s="9">
        <v>0</v>
      </c>
      <c r="E72" s="8">
        <v>15754</v>
      </c>
      <c r="F72" s="9">
        <v>7635</v>
      </c>
      <c r="G72" s="8">
        <v>0</v>
      </c>
      <c r="H72" s="9">
        <v>0</v>
      </c>
      <c r="I72" s="8">
        <v>0</v>
      </c>
      <c r="J72" s="9">
        <v>0</v>
      </c>
      <c r="K72" s="8">
        <v>4372</v>
      </c>
      <c r="L72" s="9">
        <v>4725</v>
      </c>
      <c r="M72" s="8">
        <v>749</v>
      </c>
      <c r="N72" s="9">
        <v>1830</v>
      </c>
      <c r="O72" s="8">
        <v>20875</v>
      </c>
      <c r="P72" s="12">
        <v>14190</v>
      </c>
      <c r="S72" s="1">
        <f t="shared" si="6"/>
        <v>20875</v>
      </c>
      <c r="T72" s="1">
        <f t="shared" si="7"/>
        <v>14190</v>
      </c>
      <c r="U72" s="1">
        <f t="shared" si="8"/>
        <v>0</v>
      </c>
      <c r="V72" s="1">
        <f t="shared" si="9"/>
        <v>0</v>
      </c>
    </row>
    <row r="73" spans="1:22" x14ac:dyDescent="0.2">
      <c r="A73" s="15">
        <v>69</v>
      </c>
      <c r="B73" s="16" t="s">
        <v>614</v>
      </c>
      <c r="C73" s="8">
        <v>0</v>
      </c>
      <c r="D73" s="9">
        <v>0</v>
      </c>
      <c r="E73" s="8">
        <v>204</v>
      </c>
      <c r="F73" s="9">
        <v>158</v>
      </c>
      <c r="G73" s="8">
        <v>0</v>
      </c>
      <c r="H73" s="9">
        <v>0</v>
      </c>
      <c r="I73" s="8">
        <v>0</v>
      </c>
      <c r="J73" s="9">
        <v>0</v>
      </c>
      <c r="K73" s="8">
        <v>73</v>
      </c>
      <c r="L73" s="9">
        <v>102</v>
      </c>
      <c r="M73" s="8">
        <v>0</v>
      </c>
      <c r="N73" s="9">
        <v>0</v>
      </c>
      <c r="O73" s="8">
        <v>277</v>
      </c>
      <c r="P73" s="12">
        <v>260</v>
      </c>
      <c r="S73" s="1">
        <f t="shared" si="6"/>
        <v>277</v>
      </c>
      <c r="T73" s="1">
        <f t="shared" si="7"/>
        <v>260</v>
      </c>
      <c r="U73" s="1">
        <f t="shared" si="8"/>
        <v>0</v>
      </c>
      <c r="V73" s="1">
        <f t="shared" si="9"/>
        <v>0</v>
      </c>
    </row>
    <row r="74" spans="1:22" x14ac:dyDescent="0.2">
      <c r="A74" s="15">
        <v>70</v>
      </c>
      <c r="B74" s="16" t="s">
        <v>615</v>
      </c>
      <c r="C74" s="8">
        <v>0</v>
      </c>
      <c r="D74" s="9">
        <v>0</v>
      </c>
      <c r="E74" s="8">
        <v>3588</v>
      </c>
      <c r="F74" s="9">
        <v>22203</v>
      </c>
      <c r="G74" s="8">
        <v>162970</v>
      </c>
      <c r="H74" s="9">
        <v>161986</v>
      </c>
      <c r="I74" s="8">
        <v>0</v>
      </c>
      <c r="J74" s="9">
        <v>0</v>
      </c>
      <c r="K74" s="8">
        <v>0</v>
      </c>
      <c r="L74" s="9">
        <v>0</v>
      </c>
      <c r="M74" s="8">
        <v>0</v>
      </c>
      <c r="N74" s="9">
        <v>0</v>
      </c>
      <c r="O74" s="8">
        <v>166558</v>
      </c>
      <c r="P74" s="12">
        <v>184189</v>
      </c>
      <c r="S74" s="1">
        <f t="shared" si="6"/>
        <v>166558</v>
      </c>
      <c r="T74" s="1">
        <f t="shared" si="7"/>
        <v>184189</v>
      </c>
      <c r="U74" s="1">
        <f t="shared" si="8"/>
        <v>0</v>
      </c>
      <c r="V74" s="1">
        <f t="shared" si="9"/>
        <v>0</v>
      </c>
    </row>
    <row r="75" spans="1:22" x14ac:dyDescent="0.2">
      <c r="A75" s="15">
        <v>71</v>
      </c>
      <c r="B75" s="16" t="s">
        <v>616</v>
      </c>
      <c r="C75" s="8">
        <v>0</v>
      </c>
      <c r="D75" s="9">
        <v>0</v>
      </c>
      <c r="E75" s="8">
        <v>766</v>
      </c>
      <c r="F75" s="9">
        <v>411</v>
      </c>
      <c r="G75" s="8">
        <v>496</v>
      </c>
      <c r="H75" s="9">
        <v>0</v>
      </c>
      <c r="I75" s="8">
        <v>0</v>
      </c>
      <c r="J75" s="9">
        <v>0</v>
      </c>
      <c r="K75" s="8">
        <v>2636</v>
      </c>
      <c r="L75" s="9">
        <v>2339</v>
      </c>
      <c r="M75" s="8">
        <v>0</v>
      </c>
      <c r="N75" s="9">
        <v>0</v>
      </c>
      <c r="O75" s="8">
        <v>3898</v>
      </c>
      <c r="P75" s="12">
        <v>2750</v>
      </c>
      <c r="S75" s="1">
        <f t="shared" si="6"/>
        <v>3898</v>
      </c>
      <c r="T75" s="1">
        <f t="shared" si="7"/>
        <v>2750</v>
      </c>
      <c r="U75" s="1">
        <f t="shared" si="8"/>
        <v>0</v>
      </c>
      <c r="V75" s="1">
        <f t="shared" si="9"/>
        <v>0</v>
      </c>
    </row>
    <row r="76" spans="1:22" x14ac:dyDescent="0.2">
      <c r="A76" s="15">
        <v>72</v>
      </c>
      <c r="B76" s="16" t="s">
        <v>335</v>
      </c>
      <c r="C76" s="8">
        <v>403</v>
      </c>
      <c r="D76" s="9">
        <v>0</v>
      </c>
      <c r="E76" s="8">
        <v>565</v>
      </c>
      <c r="F76" s="9">
        <v>421</v>
      </c>
      <c r="G76" s="8">
        <v>160</v>
      </c>
      <c r="H76" s="9">
        <v>211</v>
      </c>
      <c r="I76" s="8">
        <v>0</v>
      </c>
      <c r="J76" s="9">
        <v>0</v>
      </c>
      <c r="K76" s="8">
        <v>0</v>
      </c>
      <c r="L76" s="9">
        <v>0</v>
      </c>
      <c r="M76" s="8">
        <v>76</v>
      </c>
      <c r="N76" s="9">
        <v>0</v>
      </c>
      <c r="O76" s="8">
        <v>1204</v>
      </c>
      <c r="P76" s="12">
        <v>632</v>
      </c>
      <c r="S76" s="1">
        <f t="shared" si="6"/>
        <v>1204</v>
      </c>
      <c r="T76" s="1">
        <f t="shared" si="7"/>
        <v>632</v>
      </c>
      <c r="U76" s="1">
        <f t="shared" si="8"/>
        <v>0</v>
      </c>
      <c r="V76" s="1">
        <f t="shared" si="9"/>
        <v>0</v>
      </c>
    </row>
    <row r="77" spans="1:22" x14ac:dyDescent="0.2">
      <c r="A77" s="15">
        <v>73</v>
      </c>
      <c r="B77" s="16" t="s">
        <v>617</v>
      </c>
      <c r="C77" s="8">
        <v>0</v>
      </c>
      <c r="D77" s="9">
        <v>0</v>
      </c>
      <c r="E77" s="8">
        <v>3696</v>
      </c>
      <c r="F77" s="9">
        <v>10206</v>
      </c>
      <c r="G77" s="8">
        <v>240</v>
      </c>
      <c r="H77" s="9">
        <v>0</v>
      </c>
      <c r="I77" s="8">
        <v>1630</v>
      </c>
      <c r="J77" s="9">
        <v>796</v>
      </c>
      <c r="K77" s="8">
        <v>430</v>
      </c>
      <c r="L77" s="9">
        <v>7935</v>
      </c>
      <c r="M77" s="8">
        <v>0</v>
      </c>
      <c r="N77" s="9">
        <v>0</v>
      </c>
      <c r="O77" s="8">
        <v>5996</v>
      </c>
      <c r="P77" s="12">
        <v>18937</v>
      </c>
      <c r="S77" s="1">
        <f t="shared" si="6"/>
        <v>5996</v>
      </c>
      <c r="T77" s="1">
        <f t="shared" si="7"/>
        <v>18937</v>
      </c>
      <c r="U77" s="1">
        <f t="shared" si="8"/>
        <v>0</v>
      </c>
      <c r="V77" s="1">
        <f t="shared" si="9"/>
        <v>0</v>
      </c>
    </row>
    <row r="78" spans="1:22" x14ac:dyDescent="0.2">
      <c r="A78" s="15">
        <v>74</v>
      </c>
      <c r="B78" s="16" t="s">
        <v>618</v>
      </c>
      <c r="C78" s="8">
        <v>0</v>
      </c>
      <c r="D78" s="9">
        <v>8006</v>
      </c>
      <c r="E78" s="8">
        <v>920</v>
      </c>
      <c r="F78" s="9">
        <v>1385</v>
      </c>
      <c r="G78" s="8">
        <v>0</v>
      </c>
      <c r="H78" s="9">
        <v>206</v>
      </c>
      <c r="I78" s="8">
        <v>0</v>
      </c>
      <c r="J78" s="9">
        <v>0</v>
      </c>
      <c r="K78" s="8">
        <v>125</v>
      </c>
      <c r="L78" s="9">
        <v>41</v>
      </c>
      <c r="M78" s="8">
        <v>0</v>
      </c>
      <c r="N78" s="9">
        <v>4935</v>
      </c>
      <c r="O78" s="8">
        <v>1045</v>
      </c>
      <c r="P78" s="12">
        <v>14573</v>
      </c>
      <c r="S78" s="1">
        <f t="shared" si="6"/>
        <v>1045</v>
      </c>
      <c r="T78" s="1">
        <f t="shared" si="7"/>
        <v>14573</v>
      </c>
      <c r="U78" s="1">
        <f t="shared" si="8"/>
        <v>0</v>
      </c>
      <c r="V78" s="1">
        <f t="shared" si="9"/>
        <v>0</v>
      </c>
    </row>
    <row r="79" spans="1:22" x14ac:dyDescent="0.2">
      <c r="A79" s="15">
        <v>75</v>
      </c>
      <c r="B79" s="16" t="s">
        <v>619</v>
      </c>
      <c r="C79" s="8">
        <v>0</v>
      </c>
      <c r="D79" s="9">
        <v>0</v>
      </c>
      <c r="E79" s="8">
        <v>647</v>
      </c>
      <c r="F79" s="9">
        <v>5188</v>
      </c>
      <c r="G79" s="8">
        <v>0</v>
      </c>
      <c r="H79" s="9">
        <v>0</v>
      </c>
      <c r="I79" s="8">
        <v>0</v>
      </c>
      <c r="J79" s="9">
        <v>0</v>
      </c>
      <c r="K79" s="8">
        <v>44</v>
      </c>
      <c r="L79" s="9">
        <v>3</v>
      </c>
      <c r="M79" s="8">
        <v>0</v>
      </c>
      <c r="N79" s="9">
        <v>577</v>
      </c>
      <c r="O79" s="8">
        <v>691</v>
      </c>
      <c r="P79" s="12">
        <v>5768</v>
      </c>
      <c r="S79" s="1">
        <f t="shared" si="6"/>
        <v>691</v>
      </c>
      <c r="T79" s="1">
        <f t="shared" si="7"/>
        <v>5768</v>
      </c>
      <c r="U79" s="1">
        <f t="shared" si="8"/>
        <v>0</v>
      </c>
      <c r="V79" s="1">
        <f t="shared" si="9"/>
        <v>0</v>
      </c>
    </row>
    <row r="80" spans="1:22" x14ac:dyDescent="0.2">
      <c r="A80" s="15">
        <v>76</v>
      </c>
      <c r="B80" s="16" t="s">
        <v>620</v>
      </c>
      <c r="C80" s="8">
        <v>0</v>
      </c>
      <c r="D80" s="9">
        <v>0</v>
      </c>
      <c r="E80" s="8">
        <v>276</v>
      </c>
      <c r="F80" s="9">
        <v>128</v>
      </c>
      <c r="G80" s="8">
        <v>0</v>
      </c>
      <c r="H80" s="9">
        <v>0</v>
      </c>
      <c r="I80" s="8">
        <v>0</v>
      </c>
      <c r="J80" s="9">
        <v>0</v>
      </c>
      <c r="K80" s="8">
        <v>0</v>
      </c>
      <c r="L80" s="9">
        <v>18</v>
      </c>
      <c r="M80" s="8">
        <v>0</v>
      </c>
      <c r="N80" s="9">
        <v>250</v>
      </c>
      <c r="O80" s="8">
        <v>276</v>
      </c>
      <c r="P80" s="12">
        <v>396</v>
      </c>
      <c r="S80" s="1">
        <f t="shared" si="6"/>
        <v>276</v>
      </c>
      <c r="T80" s="1">
        <f t="shared" si="7"/>
        <v>396</v>
      </c>
      <c r="U80" s="1">
        <f t="shared" si="8"/>
        <v>0</v>
      </c>
      <c r="V80" s="1">
        <f t="shared" si="9"/>
        <v>0</v>
      </c>
    </row>
    <row r="81" spans="1:22" x14ac:dyDescent="0.2">
      <c r="A81" s="15">
        <v>77</v>
      </c>
      <c r="B81" s="16" t="s">
        <v>336</v>
      </c>
      <c r="C81" s="8">
        <v>0</v>
      </c>
      <c r="D81" s="9">
        <v>0</v>
      </c>
      <c r="E81" s="8">
        <v>2874</v>
      </c>
      <c r="F81" s="9">
        <v>1066</v>
      </c>
      <c r="G81" s="8">
        <v>0</v>
      </c>
      <c r="H81" s="9">
        <v>0</v>
      </c>
      <c r="I81" s="8">
        <v>0</v>
      </c>
      <c r="J81" s="9">
        <v>0</v>
      </c>
      <c r="K81" s="8">
        <v>894</v>
      </c>
      <c r="L81" s="9">
        <v>982</v>
      </c>
      <c r="M81" s="8">
        <v>0</v>
      </c>
      <c r="N81" s="9">
        <v>565</v>
      </c>
      <c r="O81" s="8">
        <v>3768</v>
      </c>
      <c r="P81" s="12">
        <v>2613</v>
      </c>
      <c r="S81" s="1">
        <f t="shared" si="6"/>
        <v>3768</v>
      </c>
      <c r="T81" s="1">
        <f t="shared" si="7"/>
        <v>2613</v>
      </c>
      <c r="U81" s="1">
        <f t="shared" si="8"/>
        <v>0</v>
      </c>
      <c r="V81" s="1">
        <f t="shared" si="9"/>
        <v>0</v>
      </c>
    </row>
    <row r="82" spans="1:22" x14ac:dyDescent="0.2">
      <c r="A82" s="15">
        <v>78</v>
      </c>
      <c r="B82" s="16" t="s">
        <v>621</v>
      </c>
      <c r="C82" s="8">
        <v>0</v>
      </c>
      <c r="D82" s="9">
        <v>0</v>
      </c>
      <c r="E82" s="8">
        <v>1290</v>
      </c>
      <c r="F82" s="9">
        <v>1812</v>
      </c>
      <c r="G82" s="8">
        <v>0</v>
      </c>
      <c r="H82" s="9">
        <v>0</v>
      </c>
      <c r="I82" s="8">
        <v>0</v>
      </c>
      <c r="J82" s="9">
        <v>0</v>
      </c>
      <c r="K82" s="8">
        <v>0</v>
      </c>
      <c r="L82" s="9">
        <v>90</v>
      </c>
      <c r="M82" s="8">
        <v>0</v>
      </c>
      <c r="N82" s="9">
        <v>0</v>
      </c>
      <c r="O82" s="8">
        <v>1290</v>
      </c>
      <c r="P82" s="12">
        <v>1902</v>
      </c>
      <c r="S82" s="1">
        <f t="shared" si="6"/>
        <v>1290</v>
      </c>
      <c r="T82" s="1">
        <f t="shared" si="7"/>
        <v>1902</v>
      </c>
      <c r="U82" s="1">
        <f t="shared" si="8"/>
        <v>0</v>
      </c>
      <c r="V82" s="1">
        <f t="shared" si="9"/>
        <v>0</v>
      </c>
    </row>
    <row r="83" spans="1:22" x14ac:dyDescent="0.2">
      <c r="A83" s="15">
        <v>79</v>
      </c>
      <c r="B83" s="16" t="s">
        <v>622</v>
      </c>
      <c r="C83" s="8">
        <v>0</v>
      </c>
      <c r="D83" s="9">
        <v>0</v>
      </c>
      <c r="E83" s="8">
        <v>339</v>
      </c>
      <c r="F83" s="9">
        <v>371</v>
      </c>
      <c r="G83" s="8">
        <v>0</v>
      </c>
      <c r="H83" s="9">
        <v>0</v>
      </c>
      <c r="I83" s="8">
        <v>0</v>
      </c>
      <c r="J83" s="9">
        <v>0</v>
      </c>
      <c r="K83" s="8">
        <v>324</v>
      </c>
      <c r="L83" s="9">
        <v>0</v>
      </c>
      <c r="M83" s="8">
        <v>42</v>
      </c>
      <c r="N83" s="9">
        <v>39</v>
      </c>
      <c r="O83" s="8">
        <v>705</v>
      </c>
      <c r="P83" s="12">
        <v>410</v>
      </c>
      <c r="S83" s="1">
        <f t="shared" si="6"/>
        <v>705</v>
      </c>
      <c r="T83" s="1">
        <f t="shared" si="7"/>
        <v>410</v>
      </c>
      <c r="U83" s="1">
        <f t="shared" si="8"/>
        <v>0</v>
      </c>
      <c r="V83" s="1">
        <f t="shared" si="9"/>
        <v>0</v>
      </c>
    </row>
    <row r="84" spans="1:22" x14ac:dyDescent="0.2">
      <c r="A84" s="15">
        <v>80</v>
      </c>
      <c r="B84" s="16" t="s">
        <v>623</v>
      </c>
      <c r="C84" s="8">
        <v>0</v>
      </c>
      <c r="D84" s="9">
        <v>0</v>
      </c>
      <c r="E84" s="8">
        <v>0</v>
      </c>
      <c r="F84" s="9">
        <v>0</v>
      </c>
      <c r="G84" s="8">
        <v>0</v>
      </c>
      <c r="H84" s="9">
        <v>0</v>
      </c>
      <c r="I84" s="8">
        <v>0</v>
      </c>
      <c r="J84" s="9">
        <v>0</v>
      </c>
      <c r="K84" s="8">
        <v>0</v>
      </c>
      <c r="L84" s="9">
        <v>0</v>
      </c>
      <c r="M84" s="8">
        <v>0</v>
      </c>
      <c r="N84" s="9">
        <v>0</v>
      </c>
      <c r="O84" s="8">
        <v>0</v>
      </c>
      <c r="P84" s="12">
        <v>0</v>
      </c>
      <c r="S84" s="1">
        <f t="shared" si="6"/>
        <v>0</v>
      </c>
      <c r="T84" s="1">
        <f t="shared" si="7"/>
        <v>0</v>
      </c>
      <c r="U84" s="1">
        <f t="shared" si="8"/>
        <v>0</v>
      </c>
      <c r="V84" s="1">
        <f t="shared" si="9"/>
        <v>0</v>
      </c>
    </row>
    <row r="85" spans="1:22" x14ac:dyDescent="0.2">
      <c r="A85" s="15">
        <v>81</v>
      </c>
      <c r="B85" s="16" t="s">
        <v>624</v>
      </c>
      <c r="C85" s="8">
        <v>0</v>
      </c>
      <c r="D85" s="9">
        <v>0</v>
      </c>
      <c r="E85" s="8">
        <v>1042</v>
      </c>
      <c r="F85" s="9">
        <v>1228</v>
      </c>
      <c r="G85" s="8">
        <v>0</v>
      </c>
      <c r="H85" s="9">
        <v>0</v>
      </c>
      <c r="I85" s="8">
        <v>0</v>
      </c>
      <c r="J85" s="9">
        <v>0</v>
      </c>
      <c r="K85" s="8">
        <v>0</v>
      </c>
      <c r="L85" s="9">
        <v>0</v>
      </c>
      <c r="M85" s="8">
        <v>0</v>
      </c>
      <c r="N85" s="9">
        <v>0</v>
      </c>
      <c r="O85" s="8">
        <v>1042</v>
      </c>
      <c r="P85" s="12">
        <v>1228</v>
      </c>
      <c r="S85" s="1">
        <f t="shared" si="6"/>
        <v>1042</v>
      </c>
      <c r="T85" s="1">
        <f t="shared" si="7"/>
        <v>1228</v>
      </c>
      <c r="U85" s="1">
        <f t="shared" si="8"/>
        <v>0</v>
      </c>
      <c r="V85" s="1">
        <f t="shared" si="9"/>
        <v>0</v>
      </c>
    </row>
    <row r="86" spans="1:22" x14ac:dyDescent="0.2">
      <c r="A86" s="15">
        <v>82</v>
      </c>
      <c r="B86" s="16" t="s">
        <v>337</v>
      </c>
      <c r="C86" s="8">
        <v>0</v>
      </c>
      <c r="D86" s="9">
        <v>0</v>
      </c>
      <c r="E86" s="8">
        <v>358</v>
      </c>
      <c r="F86" s="9">
        <v>538</v>
      </c>
      <c r="G86" s="8">
        <v>0</v>
      </c>
      <c r="H86" s="9">
        <v>0</v>
      </c>
      <c r="I86" s="8">
        <v>0</v>
      </c>
      <c r="J86" s="9">
        <v>0</v>
      </c>
      <c r="K86" s="8">
        <v>136</v>
      </c>
      <c r="L86" s="9">
        <v>626</v>
      </c>
      <c r="M86" s="8">
        <v>0</v>
      </c>
      <c r="N86" s="9">
        <v>406</v>
      </c>
      <c r="O86" s="8">
        <v>494</v>
      </c>
      <c r="P86" s="12">
        <v>1570</v>
      </c>
      <c r="S86" s="1">
        <f t="shared" si="6"/>
        <v>494</v>
      </c>
      <c r="T86" s="1">
        <f t="shared" si="7"/>
        <v>1570</v>
      </c>
      <c r="U86" s="1">
        <f t="shared" si="8"/>
        <v>0</v>
      </c>
      <c r="V86" s="1">
        <f t="shared" si="9"/>
        <v>0</v>
      </c>
    </row>
    <row r="87" spans="1:22" x14ac:dyDescent="0.2">
      <c r="A87" s="15">
        <v>83</v>
      </c>
      <c r="B87" s="16" t="s">
        <v>625</v>
      </c>
      <c r="C87" s="8">
        <v>263068</v>
      </c>
      <c r="D87" s="9">
        <v>92501</v>
      </c>
      <c r="E87" s="8">
        <v>4460</v>
      </c>
      <c r="F87" s="9">
        <v>991</v>
      </c>
      <c r="G87" s="8">
        <v>0</v>
      </c>
      <c r="H87" s="9">
        <v>0</v>
      </c>
      <c r="I87" s="8">
        <v>0</v>
      </c>
      <c r="J87" s="9">
        <v>0</v>
      </c>
      <c r="K87" s="8">
        <v>348</v>
      </c>
      <c r="L87" s="9">
        <v>670</v>
      </c>
      <c r="M87" s="8">
        <v>1344</v>
      </c>
      <c r="N87" s="9">
        <v>451</v>
      </c>
      <c r="O87" s="8">
        <v>269220</v>
      </c>
      <c r="P87" s="12">
        <v>94613</v>
      </c>
      <c r="S87" s="1">
        <f t="shared" si="6"/>
        <v>269220</v>
      </c>
      <c r="T87" s="1">
        <f t="shared" si="7"/>
        <v>94613</v>
      </c>
      <c r="U87" s="1">
        <f t="shared" si="8"/>
        <v>0</v>
      </c>
      <c r="V87" s="1">
        <f t="shared" si="9"/>
        <v>0</v>
      </c>
    </row>
    <row r="88" spans="1:22" x14ac:dyDescent="0.2">
      <c r="A88" s="15">
        <v>84</v>
      </c>
      <c r="B88" s="16" t="s">
        <v>338</v>
      </c>
      <c r="C88" s="8">
        <v>0</v>
      </c>
      <c r="D88" s="9">
        <v>0</v>
      </c>
      <c r="E88" s="8">
        <v>549</v>
      </c>
      <c r="F88" s="9">
        <v>100</v>
      </c>
      <c r="G88" s="8">
        <v>74243</v>
      </c>
      <c r="H88" s="9">
        <v>106981</v>
      </c>
      <c r="I88" s="8">
        <v>0</v>
      </c>
      <c r="J88" s="9">
        <v>0</v>
      </c>
      <c r="K88" s="8">
        <v>25963</v>
      </c>
      <c r="L88" s="9">
        <v>20141</v>
      </c>
      <c r="M88" s="8">
        <v>0</v>
      </c>
      <c r="N88" s="9">
        <v>0</v>
      </c>
      <c r="O88" s="8">
        <v>100755</v>
      </c>
      <c r="P88" s="12">
        <v>127222</v>
      </c>
      <c r="S88" s="1">
        <f t="shared" si="6"/>
        <v>100755</v>
      </c>
      <c r="T88" s="1">
        <f t="shared" si="7"/>
        <v>127222</v>
      </c>
      <c r="U88" s="1">
        <f t="shared" si="8"/>
        <v>0</v>
      </c>
      <c r="V88" s="1">
        <f t="shared" si="9"/>
        <v>0</v>
      </c>
    </row>
    <row r="89" spans="1:22" x14ac:dyDescent="0.2">
      <c r="A89" s="15">
        <v>85</v>
      </c>
      <c r="B89" s="16" t="s">
        <v>626</v>
      </c>
      <c r="C89" s="8">
        <v>5303</v>
      </c>
      <c r="D89" s="9">
        <v>1082</v>
      </c>
      <c r="E89" s="8">
        <v>555</v>
      </c>
      <c r="F89" s="9">
        <v>1723</v>
      </c>
      <c r="G89" s="8">
        <v>313025</v>
      </c>
      <c r="H89" s="9">
        <v>226065</v>
      </c>
      <c r="I89" s="8">
        <v>0</v>
      </c>
      <c r="J89" s="9">
        <v>0</v>
      </c>
      <c r="K89" s="8">
        <v>0</v>
      </c>
      <c r="L89" s="9">
        <v>1855</v>
      </c>
      <c r="M89" s="8">
        <v>124</v>
      </c>
      <c r="N89" s="9">
        <v>1479</v>
      </c>
      <c r="O89" s="8">
        <v>319007</v>
      </c>
      <c r="P89" s="12">
        <v>232204</v>
      </c>
      <c r="S89" s="1">
        <f t="shared" si="6"/>
        <v>319007</v>
      </c>
      <c r="T89" s="1">
        <f t="shared" si="7"/>
        <v>232204</v>
      </c>
      <c r="U89" s="1">
        <f t="shared" si="8"/>
        <v>0</v>
      </c>
      <c r="V89" s="1">
        <f t="shared" si="9"/>
        <v>0</v>
      </c>
    </row>
    <row r="90" spans="1:22" x14ac:dyDescent="0.2">
      <c r="A90" s="15">
        <v>86</v>
      </c>
      <c r="B90" s="16" t="s">
        <v>627</v>
      </c>
      <c r="C90" s="8">
        <v>0</v>
      </c>
      <c r="D90" s="9">
        <v>9932</v>
      </c>
      <c r="E90" s="8">
        <v>75842</v>
      </c>
      <c r="F90" s="9">
        <v>7519</v>
      </c>
      <c r="G90" s="8">
        <v>0</v>
      </c>
      <c r="H90" s="9">
        <v>225</v>
      </c>
      <c r="I90" s="8">
        <v>0</v>
      </c>
      <c r="J90" s="9">
        <v>0</v>
      </c>
      <c r="K90" s="8">
        <v>56472</v>
      </c>
      <c r="L90" s="9">
        <v>54194</v>
      </c>
      <c r="M90" s="8">
        <v>978</v>
      </c>
      <c r="N90" s="9">
        <v>68</v>
      </c>
      <c r="O90" s="8">
        <v>133292</v>
      </c>
      <c r="P90" s="12">
        <v>71938</v>
      </c>
      <c r="S90" s="1">
        <f t="shared" si="6"/>
        <v>133292</v>
      </c>
      <c r="T90" s="1">
        <f t="shared" si="7"/>
        <v>71938</v>
      </c>
      <c r="U90" s="1">
        <f t="shared" si="8"/>
        <v>0</v>
      </c>
      <c r="V90" s="1">
        <f t="shared" si="9"/>
        <v>0</v>
      </c>
    </row>
    <row r="91" spans="1:22" x14ac:dyDescent="0.2">
      <c r="A91" s="15">
        <v>87</v>
      </c>
      <c r="B91" s="16" t="s">
        <v>339</v>
      </c>
      <c r="C91" s="8">
        <v>45606</v>
      </c>
      <c r="D91" s="9">
        <v>143570</v>
      </c>
      <c r="E91" s="8">
        <v>202819</v>
      </c>
      <c r="F91" s="9">
        <v>54103</v>
      </c>
      <c r="G91" s="8">
        <v>0</v>
      </c>
      <c r="H91" s="9">
        <v>0</v>
      </c>
      <c r="I91" s="8">
        <v>49258</v>
      </c>
      <c r="J91" s="9">
        <v>110</v>
      </c>
      <c r="K91" s="8">
        <v>11792</v>
      </c>
      <c r="L91" s="9">
        <v>12877</v>
      </c>
      <c r="M91" s="8">
        <v>17228</v>
      </c>
      <c r="N91" s="9">
        <v>0</v>
      </c>
      <c r="O91" s="8">
        <v>326703</v>
      </c>
      <c r="P91" s="12">
        <v>210660</v>
      </c>
      <c r="S91" s="1">
        <f t="shared" si="6"/>
        <v>326703</v>
      </c>
      <c r="T91" s="1">
        <f t="shared" si="7"/>
        <v>210660</v>
      </c>
      <c r="U91" s="1">
        <f t="shared" si="8"/>
        <v>0</v>
      </c>
      <c r="V91" s="1">
        <f t="shared" si="9"/>
        <v>0</v>
      </c>
    </row>
    <row r="92" spans="1:22" x14ac:dyDescent="0.2">
      <c r="A92" s="15">
        <v>88</v>
      </c>
      <c r="B92" s="16" t="s">
        <v>628</v>
      </c>
      <c r="C92" s="8">
        <v>0</v>
      </c>
      <c r="D92" s="9">
        <v>0</v>
      </c>
      <c r="E92" s="8">
        <v>5504</v>
      </c>
      <c r="F92" s="9">
        <v>1054</v>
      </c>
      <c r="G92" s="8">
        <v>0</v>
      </c>
      <c r="H92" s="9">
        <v>0</v>
      </c>
      <c r="I92" s="8">
        <v>0</v>
      </c>
      <c r="J92" s="9">
        <v>0</v>
      </c>
      <c r="K92" s="8">
        <v>0</v>
      </c>
      <c r="L92" s="9">
        <v>0</v>
      </c>
      <c r="M92" s="8">
        <v>0</v>
      </c>
      <c r="N92" s="9">
        <v>0</v>
      </c>
      <c r="O92" s="8">
        <v>5504</v>
      </c>
      <c r="P92" s="12">
        <v>1054</v>
      </c>
      <c r="S92" s="1">
        <f t="shared" si="6"/>
        <v>5504</v>
      </c>
      <c r="T92" s="1">
        <f t="shared" si="7"/>
        <v>1054</v>
      </c>
      <c r="U92" s="1">
        <f t="shared" si="8"/>
        <v>0</v>
      </c>
      <c r="V92" s="1">
        <f t="shared" si="9"/>
        <v>0</v>
      </c>
    </row>
    <row r="93" spans="1:22" x14ac:dyDescent="0.2">
      <c r="A93" s="15">
        <v>89</v>
      </c>
      <c r="B93" s="16" t="s">
        <v>340</v>
      </c>
      <c r="C93" s="8">
        <v>71226</v>
      </c>
      <c r="D93" s="9">
        <v>161366</v>
      </c>
      <c r="E93" s="8">
        <v>1760</v>
      </c>
      <c r="F93" s="9">
        <v>159</v>
      </c>
      <c r="G93" s="8">
        <v>879</v>
      </c>
      <c r="H93" s="9">
        <v>543</v>
      </c>
      <c r="I93" s="8">
        <v>0</v>
      </c>
      <c r="J93" s="9">
        <v>0</v>
      </c>
      <c r="K93" s="8">
        <v>139</v>
      </c>
      <c r="L93" s="9">
        <v>0</v>
      </c>
      <c r="M93" s="8">
        <v>1056</v>
      </c>
      <c r="N93" s="9">
        <v>2140</v>
      </c>
      <c r="O93" s="8">
        <v>75060</v>
      </c>
      <c r="P93" s="12">
        <v>164208</v>
      </c>
      <c r="S93" s="1">
        <f t="shared" si="6"/>
        <v>75060</v>
      </c>
      <c r="T93" s="1">
        <f t="shared" si="7"/>
        <v>164208</v>
      </c>
      <c r="U93" s="1">
        <f t="shared" si="8"/>
        <v>0</v>
      </c>
      <c r="V93" s="1">
        <f t="shared" si="9"/>
        <v>0</v>
      </c>
    </row>
    <row r="94" spans="1:22" x14ac:dyDescent="0.2">
      <c r="A94" s="15">
        <v>90</v>
      </c>
      <c r="B94" s="16" t="s">
        <v>629</v>
      </c>
      <c r="C94" s="8">
        <v>0</v>
      </c>
      <c r="D94" s="9">
        <v>0</v>
      </c>
      <c r="E94" s="8">
        <v>2722</v>
      </c>
      <c r="F94" s="9">
        <v>2989</v>
      </c>
      <c r="G94" s="8">
        <v>0</v>
      </c>
      <c r="H94" s="9">
        <v>0</v>
      </c>
      <c r="I94" s="8">
        <v>0</v>
      </c>
      <c r="J94" s="9">
        <v>0</v>
      </c>
      <c r="K94" s="8">
        <v>0</v>
      </c>
      <c r="L94" s="9">
        <v>0</v>
      </c>
      <c r="M94" s="8">
        <v>0</v>
      </c>
      <c r="N94" s="9">
        <v>1490</v>
      </c>
      <c r="O94" s="8">
        <v>2722</v>
      </c>
      <c r="P94" s="12">
        <v>4479</v>
      </c>
      <c r="S94" s="1">
        <f t="shared" si="6"/>
        <v>2722</v>
      </c>
      <c r="T94" s="1">
        <f t="shared" si="7"/>
        <v>4479</v>
      </c>
      <c r="U94" s="1">
        <f t="shared" si="8"/>
        <v>0</v>
      </c>
      <c r="V94" s="1">
        <f t="shared" si="9"/>
        <v>0</v>
      </c>
    </row>
    <row r="95" spans="1:22" x14ac:dyDescent="0.2">
      <c r="A95" s="15">
        <v>91</v>
      </c>
      <c r="B95" s="16" t="s">
        <v>630</v>
      </c>
      <c r="C95" s="8">
        <v>0</v>
      </c>
      <c r="D95" s="9">
        <v>0</v>
      </c>
      <c r="E95" s="8">
        <v>1660</v>
      </c>
      <c r="F95" s="9">
        <v>1386</v>
      </c>
      <c r="G95" s="8">
        <v>645</v>
      </c>
      <c r="H95" s="9">
        <v>0</v>
      </c>
      <c r="I95" s="8">
        <v>0</v>
      </c>
      <c r="J95" s="9">
        <v>0</v>
      </c>
      <c r="K95" s="8">
        <v>276</v>
      </c>
      <c r="L95" s="9">
        <v>209</v>
      </c>
      <c r="M95" s="8">
        <v>2038</v>
      </c>
      <c r="N95" s="9">
        <v>3510</v>
      </c>
      <c r="O95" s="8">
        <v>4619</v>
      </c>
      <c r="P95" s="12">
        <v>5105</v>
      </c>
      <c r="S95" s="1">
        <f t="shared" si="6"/>
        <v>4619</v>
      </c>
      <c r="T95" s="1">
        <f t="shared" si="7"/>
        <v>5105</v>
      </c>
      <c r="U95" s="1">
        <f t="shared" si="8"/>
        <v>0</v>
      </c>
      <c r="V95" s="1">
        <f t="shared" si="9"/>
        <v>0</v>
      </c>
    </row>
    <row r="96" spans="1:22" x14ac:dyDescent="0.2">
      <c r="A96" s="15">
        <v>92</v>
      </c>
      <c r="B96" s="16" t="s">
        <v>631</v>
      </c>
      <c r="C96" s="8">
        <v>0</v>
      </c>
      <c r="D96" s="9">
        <v>0</v>
      </c>
      <c r="E96" s="8">
        <v>5869</v>
      </c>
      <c r="F96" s="9">
        <v>12716</v>
      </c>
      <c r="G96" s="8">
        <v>13290</v>
      </c>
      <c r="H96" s="9">
        <v>1969</v>
      </c>
      <c r="I96" s="8">
        <v>0</v>
      </c>
      <c r="J96" s="9">
        <v>321</v>
      </c>
      <c r="K96" s="8">
        <v>978</v>
      </c>
      <c r="L96" s="9">
        <v>203</v>
      </c>
      <c r="M96" s="8">
        <v>18</v>
      </c>
      <c r="N96" s="9">
        <v>11948</v>
      </c>
      <c r="O96" s="8">
        <v>20155</v>
      </c>
      <c r="P96" s="12">
        <v>27157</v>
      </c>
      <c r="S96" s="1">
        <f t="shared" si="6"/>
        <v>20155</v>
      </c>
      <c r="T96" s="1">
        <f t="shared" si="7"/>
        <v>27157</v>
      </c>
      <c r="U96" s="1">
        <f t="shared" si="8"/>
        <v>0</v>
      </c>
      <c r="V96" s="1">
        <f t="shared" si="9"/>
        <v>0</v>
      </c>
    </row>
    <row r="97" spans="1:22" x14ac:dyDescent="0.2">
      <c r="A97" s="15">
        <v>93</v>
      </c>
      <c r="B97" s="16" t="s">
        <v>632</v>
      </c>
      <c r="C97" s="8">
        <v>0</v>
      </c>
      <c r="D97" s="9">
        <v>0</v>
      </c>
      <c r="E97" s="8">
        <v>2495</v>
      </c>
      <c r="F97" s="9">
        <v>1511</v>
      </c>
      <c r="G97" s="8">
        <v>10</v>
      </c>
      <c r="H97" s="9">
        <v>0</v>
      </c>
      <c r="I97" s="8">
        <v>0</v>
      </c>
      <c r="J97" s="9">
        <v>0</v>
      </c>
      <c r="K97" s="8">
        <v>3396</v>
      </c>
      <c r="L97" s="9">
        <v>1253</v>
      </c>
      <c r="M97" s="8">
        <v>0</v>
      </c>
      <c r="N97" s="9">
        <v>0</v>
      </c>
      <c r="O97" s="8">
        <v>5901</v>
      </c>
      <c r="P97" s="12">
        <v>2764</v>
      </c>
      <c r="S97" s="1">
        <f t="shared" si="6"/>
        <v>5901</v>
      </c>
      <c r="T97" s="1">
        <f t="shared" si="7"/>
        <v>2764</v>
      </c>
      <c r="U97" s="1">
        <f t="shared" si="8"/>
        <v>0</v>
      </c>
      <c r="V97" s="1">
        <f t="shared" si="9"/>
        <v>0</v>
      </c>
    </row>
    <row r="98" spans="1:22" x14ac:dyDescent="0.2">
      <c r="A98" s="15">
        <v>94</v>
      </c>
      <c r="B98" s="16" t="s">
        <v>633</v>
      </c>
      <c r="C98" s="8">
        <v>8281</v>
      </c>
      <c r="D98" s="9">
        <v>52</v>
      </c>
      <c r="E98" s="8">
        <v>12147</v>
      </c>
      <c r="F98" s="9">
        <v>22932</v>
      </c>
      <c r="G98" s="8">
        <v>2200</v>
      </c>
      <c r="H98" s="9">
        <v>2310</v>
      </c>
      <c r="I98" s="8">
        <v>0</v>
      </c>
      <c r="J98" s="9">
        <v>0</v>
      </c>
      <c r="K98" s="8">
        <v>5148</v>
      </c>
      <c r="L98" s="9">
        <v>12299</v>
      </c>
      <c r="M98" s="8">
        <v>427</v>
      </c>
      <c r="N98" s="9">
        <v>3024</v>
      </c>
      <c r="O98" s="8">
        <v>28203</v>
      </c>
      <c r="P98" s="12">
        <v>40617</v>
      </c>
      <c r="S98" s="1">
        <f t="shared" si="6"/>
        <v>28203</v>
      </c>
      <c r="T98" s="1">
        <f t="shared" si="7"/>
        <v>40617</v>
      </c>
      <c r="U98" s="1">
        <f t="shared" si="8"/>
        <v>0</v>
      </c>
      <c r="V98" s="1">
        <f t="shared" si="9"/>
        <v>0</v>
      </c>
    </row>
    <row r="99" spans="1:22" x14ac:dyDescent="0.2">
      <c r="A99" s="15">
        <v>95</v>
      </c>
      <c r="B99" s="16" t="s">
        <v>341</v>
      </c>
      <c r="C99" s="8">
        <v>0</v>
      </c>
      <c r="D99" s="9">
        <v>0</v>
      </c>
      <c r="E99" s="8">
        <v>1187</v>
      </c>
      <c r="F99" s="9">
        <v>2650</v>
      </c>
      <c r="G99" s="8">
        <v>0</v>
      </c>
      <c r="H99" s="9">
        <v>0</v>
      </c>
      <c r="I99" s="8">
        <v>0</v>
      </c>
      <c r="J99" s="9">
        <v>0</v>
      </c>
      <c r="K99" s="8">
        <v>80</v>
      </c>
      <c r="L99" s="9">
        <v>97</v>
      </c>
      <c r="M99" s="8">
        <v>0</v>
      </c>
      <c r="N99" s="9">
        <v>612</v>
      </c>
      <c r="O99" s="8">
        <v>1267</v>
      </c>
      <c r="P99" s="12">
        <v>3359</v>
      </c>
      <c r="S99" s="1">
        <f t="shared" si="6"/>
        <v>1267</v>
      </c>
      <c r="T99" s="1">
        <f t="shared" si="7"/>
        <v>3359</v>
      </c>
      <c r="U99" s="1">
        <f t="shared" si="8"/>
        <v>0</v>
      </c>
      <c r="V99" s="1">
        <f t="shared" si="9"/>
        <v>0</v>
      </c>
    </row>
    <row r="100" spans="1:22" x14ac:dyDescent="0.2">
      <c r="A100" s="15">
        <v>96</v>
      </c>
      <c r="B100" s="16" t="s">
        <v>342</v>
      </c>
      <c r="C100" s="8">
        <v>0</v>
      </c>
      <c r="D100" s="9">
        <v>0</v>
      </c>
      <c r="E100" s="8">
        <v>29762</v>
      </c>
      <c r="F100" s="9">
        <v>19575</v>
      </c>
      <c r="G100" s="8">
        <v>7017</v>
      </c>
      <c r="H100" s="9">
        <v>196</v>
      </c>
      <c r="I100" s="8">
        <v>4367</v>
      </c>
      <c r="J100" s="9">
        <v>3491</v>
      </c>
      <c r="K100" s="8">
        <v>35822</v>
      </c>
      <c r="L100" s="9">
        <v>19799</v>
      </c>
      <c r="M100" s="8">
        <v>1305</v>
      </c>
      <c r="N100" s="9">
        <v>0</v>
      </c>
      <c r="O100" s="8">
        <v>78273</v>
      </c>
      <c r="P100" s="12">
        <v>43061</v>
      </c>
      <c r="S100" s="1">
        <f t="shared" si="6"/>
        <v>78273</v>
      </c>
      <c r="T100" s="1">
        <f t="shared" si="7"/>
        <v>43061</v>
      </c>
      <c r="U100" s="1">
        <f t="shared" si="8"/>
        <v>0</v>
      </c>
      <c r="V100" s="1">
        <f t="shared" si="9"/>
        <v>0</v>
      </c>
    </row>
    <row r="101" spans="1:22" x14ac:dyDescent="0.2">
      <c r="A101" s="15">
        <v>97</v>
      </c>
      <c r="B101" s="16" t="s">
        <v>634</v>
      </c>
      <c r="C101" s="8">
        <v>0</v>
      </c>
      <c r="D101" s="9">
        <v>0</v>
      </c>
      <c r="E101" s="8">
        <v>735</v>
      </c>
      <c r="F101" s="9">
        <v>657</v>
      </c>
      <c r="G101" s="8">
        <v>0</v>
      </c>
      <c r="H101" s="9">
        <v>316</v>
      </c>
      <c r="I101" s="8">
        <v>0</v>
      </c>
      <c r="J101" s="9">
        <v>0</v>
      </c>
      <c r="K101" s="8">
        <v>351</v>
      </c>
      <c r="L101" s="9">
        <v>159</v>
      </c>
      <c r="M101" s="8">
        <v>447</v>
      </c>
      <c r="N101" s="9">
        <v>0</v>
      </c>
      <c r="O101" s="8">
        <v>1533</v>
      </c>
      <c r="P101" s="12">
        <v>1132</v>
      </c>
      <c r="S101" s="1">
        <f t="shared" si="6"/>
        <v>1533</v>
      </c>
      <c r="T101" s="1">
        <f t="shared" si="7"/>
        <v>1132</v>
      </c>
      <c r="U101" s="1">
        <f t="shared" si="8"/>
        <v>0</v>
      </c>
      <c r="V101" s="1">
        <f t="shared" si="9"/>
        <v>0</v>
      </c>
    </row>
    <row r="102" spans="1:22" x14ac:dyDescent="0.2">
      <c r="A102" s="15">
        <v>98</v>
      </c>
      <c r="B102" s="16" t="s">
        <v>635</v>
      </c>
      <c r="C102" s="8">
        <v>0</v>
      </c>
      <c r="D102" s="9">
        <v>0</v>
      </c>
      <c r="E102" s="8">
        <v>5178</v>
      </c>
      <c r="F102" s="9">
        <v>130</v>
      </c>
      <c r="G102" s="8">
        <v>0</v>
      </c>
      <c r="H102" s="9">
        <v>0</v>
      </c>
      <c r="I102" s="8">
        <v>150</v>
      </c>
      <c r="J102" s="9">
        <v>461</v>
      </c>
      <c r="K102" s="8">
        <v>169</v>
      </c>
      <c r="L102" s="9">
        <v>48</v>
      </c>
      <c r="M102" s="8">
        <v>0</v>
      </c>
      <c r="N102" s="9">
        <v>0</v>
      </c>
      <c r="O102" s="8">
        <v>5497</v>
      </c>
      <c r="P102" s="12">
        <v>639</v>
      </c>
      <c r="S102" s="1">
        <f t="shared" si="6"/>
        <v>5497</v>
      </c>
      <c r="T102" s="1">
        <f t="shared" si="7"/>
        <v>639</v>
      </c>
      <c r="U102" s="1">
        <f t="shared" si="8"/>
        <v>0</v>
      </c>
      <c r="V102" s="1">
        <f t="shared" si="9"/>
        <v>0</v>
      </c>
    </row>
    <row r="103" spans="1:22" x14ac:dyDescent="0.2">
      <c r="A103" s="15">
        <v>99</v>
      </c>
      <c r="B103" s="16" t="s">
        <v>636</v>
      </c>
      <c r="C103" s="8">
        <v>0</v>
      </c>
      <c r="D103" s="9">
        <v>0</v>
      </c>
      <c r="E103" s="8">
        <v>1563</v>
      </c>
      <c r="F103" s="9">
        <v>2513</v>
      </c>
      <c r="G103" s="8">
        <v>0</v>
      </c>
      <c r="H103" s="9">
        <v>489</v>
      </c>
      <c r="I103" s="8">
        <v>0</v>
      </c>
      <c r="J103" s="9">
        <v>1351</v>
      </c>
      <c r="K103" s="8">
        <v>0</v>
      </c>
      <c r="L103" s="9">
        <v>0</v>
      </c>
      <c r="M103" s="8">
        <v>0</v>
      </c>
      <c r="N103" s="9">
        <v>0</v>
      </c>
      <c r="O103" s="8">
        <v>1563</v>
      </c>
      <c r="P103" s="12">
        <v>4353</v>
      </c>
      <c r="S103" s="1">
        <f t="shared" si="6"/>
        <v>1563</v>
      </c>
      <c r="T103" s="1">
        <f t="shared" si="7"/>
        <v>4353</v>
      </c>
      <c r="U103" s="1">
        <f t="shared" si="8"/>
        <v>0</v>
      </c>
      <c r="V103" s="1">
        <f t="shared" si="9"/>
        <v>0</v>
      </c>
    </row>
    <row r="104" spans="1:22" x14ac:dyDescent="0.2">
      <c r="A104" s="15">
        <v>100</v>
      </c>
      <c r="B104" s="16" t="s">
        <v>637</v>
      </c>
      <c r="C104" s="8">
        <v>0</v>
      </c>
      <c r="D104" s="9">
        <v>0</v>
      </c>
      <c r="E104" s="8">
        <v>537</v>
      </c>
      <c r="F104" s="9">
        <v>149</v>
      </c>
      <c r="G104" s="8">
        <v>0</v>
      </c>
      <c r="H104" s="9">
        <v>0</v>
      </c>
      <c r="I104" s="8">
        <v>0</v>
      </c>
      <c r="J104" s="9">
        <v>0</v>
      </c>
      <c r="K104" s="8">
        <v>37</v>
      </c>
      <c r="L104" s="9">
        <v>46</v>
      </c>
      <c r="M104" s="8">
        <v>0</v>
      </c>
      <c r="N104" s="9">
        <v>0</v>
      </c>
      <c r="O104" s="8">
        <v>574</v>
      </c>
      <c r="P104" s="12">
        <v>195</v>
      </c>
      <c r="S104" s="1">
        <f t="shared" si="6"/>
        <v>574</v>
      </c>
      <c r="T104" s="1">
        <f t="shared" si="7"/>
        <v>195</v>
      </c>
      <c r="U104" s="1">
        <f t="shared" si="8"/>
        <v>0</v>
      </c>
      <c r="V104" s="1">
        <f t="shared" si="9"/>
        <v>0</v>
      </c>
    </row>
    <row r="105" spans="1:22" x14ac:dyDescent="0.2">
      <c r="A105" s="15">
        <v>101</v>
      </c>
      <c r="B105" s="16" t="s">
        <v>638</v>
      </c>
      <c r="C105" s="8">
        <v>0</v>
      </c>
      <c r="D105" s="9">
        <v>0</v>
      </c>
      <c r="E105" s="8">
        <v>1342</v>
      </c>
      <c r="F105" s="9">
        <v>1269</v>
      </c>
      <c r="G105" s="8">
        <v>374</v>
      </c>
      <c r="H105" s="9">
        <v>682</v>
      </c>
      <c r="I105" s="8">
        <v>0</v>
      </c>
      <c r="J105" s="9">
        <v>0</v>
      </c>
      <c r="K105" s="8">
        <v>64</v>
      </c>
      <c r="L105" s="9">
        <v>6989</v>
      </c>
      <c r="M105" s="8">
        <v>51</v>
      </c>
      <c r="N105" s="9">
        <v>425</v>
      </c>
      <c r="O105" s="8">
        <v>1831</v>
      </c>
      <c r="P105" s="12">
        <v>9365</v>
      </c>
      <c r="S105" s="1">
        <f t="shared" si="6"/>
        <v>1831</v>
      </c>
      <c r="T105" s="1">
        <f t="shared" si="7"/>
        <v>9365</v>
      </c>
      <c r="U105" s="1">
        <f t="shared" si="8"/>
        <v>0</v>
      </c>
      <c r="V105" s="1">
        <f t="shared" si="9"/>
        <v>0</v>
      </c>
    </row>
    <row r="106" spans="1:22" x14ac:dyDescent="0.2">
      <c r="A106" s="15">
        <v>102</v>
      </c>
      <c r="B106" s="16" t="s">
        <v>639</v>
      </c>
      <c r="C106" s="8">
        <v>0</v>
      </c>
      <c r="D106" s="9">
        <v>0</v>
      </c>
      <c r="E106" s="8">
        <v>173</v>
      </c>
      <c r="F106" s="9">
        <v>3977</v>
      </c>
      <c r="G106" s="8">
        <v>0</v>
      </c>
      <c r="H106" s="9">
        <v>0</v>
      </c>
      <c r="I106" s="8">
        <v>0</v>
      </c>
      <c r="J106" s="9">
        <v>0</v>
      </c>
      <c r="K106" s="8">
        <v>0</v>
      </c>
      <c r="L106" s="9">
        <v>67</v>
      </c>
      <c r="M106" s="8">
        <v>0</v>
      </c>
      <c r="N106" s="9">
        <v>0</v>
      </c>
      <c r="O106" s="8">
        <v>173</v>
      </c>
      <c r="P106" s="12">
        <v>4044</v>
      </c>
      <c r="S106" s="1">
        <f t="shared" si="6"/>
        <v>173</v>
      </c>
      <c r="T106" s="1">
        <f t="shared" si="7"/>
        <v>4044</v>
      </c>
      <c r="U106" s="1">
        <f t="shared" si="8"/>
        <v>0</v>
      </c>
      <c r="V106" s="1">
        <f t="shared" si="9"/>
        <v>0</v>
      </c>
    </row>
    <row r="107" spans="1:22" x14ac:dyDescent="0.2">
      <c r="A107" s="15">
        <v>103</v>
      </c>
      <c r="B107" s="16" t="s">
        <v>640</v>
      </c>
      <c r="C107" s="8">
        <v>0</v>
      </c>
      <c r="D107" s="9">
        <v>0</v>
      </c>
      <c r="E107" s="8">
        <v>1083</v>
      </c>
      <c r="F107" s="9">
        <v>1764</v>
      </c>
      <c r="G107" s="8">
        <v>0</v>
      </c>
      <c r="H107" s="9">
        <v>0</v>
      </c>
      <c r="I107" s="8">
        <v>0</v>
      </c>
      <c r="J107" s="9">
        <v>0</v>
      </c>
      <c r="K107" s="8">
        <v>228</v>
      </c>
      <c r="L107" s="9">
        <v>208</v>
      </c>
      <c r="M107" s="8">
        <v>0</v>
      </c>
      <c r="N107" s="9">
        <v>0</v>
      </c>
      <c r="O107" s="8">
        <v>1311</v>
      </c>
      <c r="P107" s="12">
        <v>1972</v>
      </c>
      <c r="S107" s="1">
        <f t="shared" si="6"/>
        <v>1311</v>
      </c>
      <c r="T107" s="1">
        <f t="shared" si="7"/>
        <v>1972</v>
      </c>
      <c r="U107" s="1">
        <f t="shared" si="8"/>
        <v>0</v>
      </c>
      <c r="V107" s="1">
        <f t="shared" si="9"/>
        <v>0</v>
      </c>
    </row>
    <row r="108" spans="1:22" x14ac:dyDescent="0.2">
      <c r="A108" s="15">
        <v>104</v>
      </c>
      <c r="B108" s="16" t="s">
        <v>641</v>
      </c>
      <c r="C108" s="8">
        <v>0</v>
      </c>
      <c r="D108" s="9">
        <v>0</v>
      </c>
      <c r="E108" s="8">
        <v>2681</v>
      </c>
      <c r="F108" s="9">
        <v>3132</v>
      </c>
      <c r="G108" s="8">
        <v>2</v>
      </c>
      <c r="H108" s="9">
        <v>400</v>
      </c>
      <c r="I108" s="8">
        <v>0</v>
      </c>
      <c r="J108" s="9">
        <v>0</v>
      </c>
      <c r="K108" s="8">
        <v>470</v>
      </c>
      <c r="L108" s="9">
        <v>311</v>
      </c>
      <c r="M108" s="8">
        <v>38</v>
      </c>
      <c r="N108" s="9">
        <v>3525</v>
      </c>
      <c r="O108" s="8">
        <v>3191</v>
      </c>
      <c r="P108" s="12">
        <v>7368</v>
      </c>
      <c r="S108" s="1">
        <f t="shared" si="6"/>
        <v>3191</v>
      </c>
      <c r="T108" s="1">
        <f t="shared" si="7"/>
        <v>7368</v>
      </c>
      <c r="U108" s="1">
        <f t="shared" si="8"/>
        <v>0</v>
      </c>
      <c r="V108" s="1">
        <f t="shared" si="9"/>
        <v>0</v>
      </c>
    </row>
    <row r="109" spans="1:22" x14ac:dyDescent="0.2">
      <c r="A109" s="15">
        <v>105</v>
      </c>
      <c r="B109" s="16" t="s">
        <v>816</v>
      </c>
      <c r="C109" s="8">
        <v>4067</v>
      </c>
      <c r="D109" s="9">
        <v>0</v>
      </c>
      <c r="E109" s="8">
        <v>96</v>
      </c>
      <c r="F109" s="9">
        <v>14</v>
      </c>
      <c r="G109" s="8">
        <v>0</v>
      </c>
      <c r="H109" s="9">
        <v>0</v>
      </c>
      <c r="I109" s="8">
        <v>0</v>
      </c>
      <c r="J109" s="9">
        <v>0</v>
      </c>
      <c r="K109" s="8">
        <v>749</v>
      </c>
      <c r="L109" s="9">
        <v>379</v>
      </c>
      <c r="M109" s="8">
        <v>0</v>
      </c>
      <c r="N109" s="9">
        <v>0</v>
      </c>
      <c r="O109" s="8">
        <v>4912</v>
      </c>
      <c r="P109" s="12">
        <v>393</v>
      </c>
      <c r="S109" s="1">
        <f t="shared" si="6"/>
        <v>4912</v>
      </c>
      <c r="T109" s="1">
        <f t="shared" si="7"/>
        <v>393</v>
      </c>
      <c r="U109" s="1">
        <f t="shared" si="8"/>
        <v>0</v>
      </c>
      <c r="V109" s="1">
        <f t="shared" si="9"/>
        <v>0</v>
      </c>
    </row>
    <row r="110" spans="1:22" x14ac:dyDescent="0.2">
      <c r="A110" s="15">
        <v>106</v>
      </c>
      <c r="B110" s="16" t="s">
        <v>642</v>
      </c>
      <c r="C110" s="8">
        <v>0</v>
      </c>
      <c r="D110" s="9">
        <v>0</v>
      </c>
      <c r="E110" s="8">
        <v>3386</v>
      </c>
      <c r="F110" s="9">
        <v>538</v>
      </c>
      <c r="G110" s="8">
        <v>0</v>
      </c>
      <c r="H110" s="9">
        <v>0</v>
      </c>
      <c r="I110" s="8">
        <v>0</v>
      </c>
      <c r="J110" s="9">
        <v>0</v>
      </c>
      <c r="K110" s="8">
        <v>0</v>
      </c>
      <c r="L110" s="9">
        <v>4285</v>
      </c>
      <c r="M110" s="8">
        <v>0</v>
      </c>
      <c r="N110" s="9">
        <v>0</v>
      </c>
      <c r="O110" s="8">
        <v>3386</v>
      </c>
      <c r="P110" s="12">
        <v>4823</v>
      </c>
      <c r="S110" s="1">
        <f t="shared" si="6"/>
        <v>3386</v>
      </c>
      <c r="T110" s="1">
        <f t="shared" si="7"/>
        <v>4823</v>
      </c>
      <c r="U110" s="1">
        <f t="shared" si="8"/>
        <v>0</v>
      </c>
      <c r="V110" s="1">
        <f t="shared" si="9"/>
        <v>0</v>
      </c>
    </row>
    <row r="111" spans="1:22" x14ac:dyDescent="0.2">
      <c r="A111" s="15">
        <v>107</v>
      </c>
      <c r="B111" s="16" t="s">
        <v>343</v>
      </c>
      <c r="C111" s="8">
        <v>0</v>
      </c>
      <c r="D111" s="9">
        <v>0</v>
      </c>
      <c r="E111" s="8">
        <v>3497</v>
      </c>
      <c r="F111" s="9">
        <v>771</v>
      </c>
      <c r="G111" s="8">
        <v>0</v>
      </c>
      <c r="H111" s="9">
        <v>0</v>
      </c>
      <c r="I111" s="8">
        <v>0</v>
      </c>
      <c r="J111" s="9">
        <v>0</v>
      </c>
      <c r="K111" s="8">
        <v>588</v>
      </c>
      <c r="L111" s="9">
        <v>211</v>
      </c>
      <c r="M111" s="8">
        <v>0</v>
      </c>
      <c r="N111" s="9">
        <v>0</v>
      </c>
      <c r="O111" s="8">
        <v>4085</v>
      </c>
      <c r="P111" s="12">
        <v>982</v>
      </c>
      <c r="S111" s="1">
        <f t="shared" si="6"/>
        <v>4085</v>
      </c>
      <c r="T111" s="1">
        <f t="shared" si="7"/>
        <v>982</v>
      </c>
      <c r="U111" s="1">
        <f t="shared" si="8"/>
        <v>0</v>
      </c>
      <c r="V111" s="1">
        <f t="shared" si="9"/>
        <v>0</v>
      </c>
    </row>
    <row r="112" spans="1:22" x14ac:dyDescent="0.2">
      <c r="A112" s="15">
        <v>108</v>
      </c>
      <c r="B112" s="16" t="s">
        <v>643</v>
      </c>
      <c r="C112" s="8">
        <v>640</v>
      </c>
      <c r="D112" s="9">
        <v>0</v>
      </c>
      <c r="E112" s="8">
        <v>1015</v>
      </c>
      <c r="F112" s="9">
        <v>4269</v>
      </c>
      <c r="G112" s="8">
        <v>0</v>
      </c>
      <c r="H112" s="9">
        <v>0</v>
      </c>
      <c r="I112" s="8">
        <v>0</v>
      </c>
      <c r="J112" s="9">
        <v>0</v>
      </c>
      <c r="K112" s="8">
        <v>49</v>
      </c>
      <c r="L112" s="9">
        <v>24</v>
      </c>
      <c r="M112" s="8">
        <v>1869</v>
      </c>
      <c r="N112" s="9">
        <v>1593</v>
      </c>
      <c r="O112" s="8">
        <v>3573</v>
      </c>
      <c r="P112" s="12">
        <v>5886</v>
      </c>
      <c r="S112" s="1">
        <f t="shared" si="6"/>
        <v>3573</v>
      </c>
      <c r="T112" s="1">
        <f t="shared" si="7"/>
        <v>5886</v>
      </c>
      <c r="U112" s="1">
        <f t="shared" si="8"/>
        <v>0</v>
      </c>
      <c r="V112" s="1">
        <f t="shared" si="9"/>
        <v>0</v>
      </c>
    </row>
    <row r="113" spans="1:22" x14ac:dyDescent="0.2">
      <c r="A113" s="15">
        <v>109</v>
      </c>
      <c r="B113" s="16" t="s">
        <v>644</v>
      </c>
      <c r="C113" s="8">
        <v>0</v>
      </c>
      <c r="D113" s="9">
        <v>0</v>
      </c>
      <c r="E113" s="8">
        <v>338</v>
      </c>
      <c r="F113" s="9">
        <v>225</v>
      </c>
      <c r="G113" s="8">
        <v>0</v>
      </c>
      <c r="H113" s="9">
        <v>0</v>
      </c>
      <c r="I113" s="8">
        <v>0</v>
      </c>
      <c r="J113" s="9">
        <v>0</v>
      </c>
      <c r="K113" s="8">
        <v>11</v>
      </c>
      <c r="L113" s="9">
        <v>12</v>
      </c>
      <c r="M113" s="8">
        <v>17</v>
      </c>
      <c r="N113" s="9">
        <v>0</v>
      </c>
      <c r="O113" s="8">
        <v>366</v>
      </c>
      <c r="P113" s="12">
        <v>237</v>
      </c>
      <c r="S113" s="1">
        <f t="shared" si="6"/>
        <v>366</v>
      </c>
      <c r="T113" s="1">
        <f t="shared" si="7"/>
        <v>237</v>
      </c>
      <c r="U113" s="1">
        <f t="shared" si="8"/>
        <v>0</v>
      </c>
      <c r="V113" s="1">
        <f t="shared" si="9"/>
        <v>0</v>
      </c>
    </row>
    <row r="114" spans="1:22" x14ac:dyDescent="0.2">
      <c r="A114" s="15">
        <v>110</v>
      </c>
      <c r="B114" s="16" t="s">
        <v>645</v>
      </c>
      <c r="C114" s="8">
        <v>0</v>
      </c>
      <c r="D114" s="9">
        <v>0</v>
      </c>
      <c r="E114" s="8">
        <v>0</v>
      </c>
      <c r="F114" s="9">
        <v>829</v>
      </c>
      <c r="G114" s="8">
        <v>0</v>
      </c>
      <c r="H114" s="9">
        <v>0</v>
      </c>
      <c r="I114" s="8">
        <v>0</v>
      </c>
      <c r="J114" s="9">
        <v>0</v>
      </c>
      <c r="K114" s="8">
        <v>0</v>
      </c>
      <c r="L114" s="9">
        <v>0</v>
      </c>
      <c r="M114" s="8">
        <v>0</v>
      </c>
      <c r="N114" s="9">
        <v>0</v>
      </c>
      <c r="O114" s="8">
        <v>0</v>
      </c>
      <c r="P114" s="12">
        <v>829</v>
      </c>
      <c r="S114" s="1">
        <f t="shared" si="6"/>
        <v>0</v>
      </c>
      <c r="T114" s="1">
        <f t="shared" si="7"/>
        <v>829</v>
      </c>
      <c r="U114" s="1">
        <f t="shared" si="8"/>
        <v>0</v>
      </c>
      <c r="V114" s="1">
        <f t="shared" si="9"/>
        <v>0</v>
      </c>
    </row>
    <row r="115" spans="1:22" x14ac:dyDescent="0.2">
      <c r="A115" s="15">
        <v>111</v>
      </c>
      <c r="B115" s="16" t="s">
        <v>646</v>
      </c>
      <c r="C115" s="8">
        <v>232</v>
      </c>
      <c r="D115" s="9">
        <v>0</v>
      </c>
      <c r="E115" s="8">
        <v>412</v>
      </c>
      <c r="F115" s="9">
        <v>1380</v>
      </c>
      <c r="G115" s="8">
        <v>158</v>
      </c>
      <c r="H115" s="9">
        <v>0</v>
      </c>
      <c r="I115" s="8">
        <v>0</v>
      </c>
      <c r="J115" s="9">
        <v>0</v>
      </c>
      <c r="K115" s="8">
        <v>10</v>
      </c>
      <c r="L115" s="9">
        <v>12</v>
      </c>
      <c r="M115" s="8">
        <v>0</v>
      </c>
      <c r="N115" s="9">
        <v>0</v>
      </c>
      <c r="O115" s="8">
        <v>812</v>
      </c>
      <c r="P115" s="12">
        <v>1392</v>
      </c>
      <c r="S115" s="1">
        <f t="shared" si="6"/>
        <v>812</v>
      </c>
      <c r="T115" s="1">
        <f t="shared" si="7"/>
        <v>1392</v>
      </c>
      <c r="U115" s="1">
        <f t="shared" si="8"/>
        <v>0</v>
      </c>
      <c r="V115" s="1">
        <f t="shared" si="9"/>
        <v>0</v>
      </c>
    </row>
    <row r="116" spans="1:22" x14ac:dyDescent="0.2">
      <c r="A116" s="15">
        <v>112</v>
      </c>
      <c r="B116" s="16" t="s">
        <v>647</v>
      </c>
      <c r="C116" s="8">
        <v>0</v>
      </c>
      <c r="D116" s="9">
        <v>0</v>
      </c>
      <c r="E116" s="8">
        <v>335</v>
      </c>
      <c r="F116" s="9">
        <v>60</v>
      </c>
      <c r="G116" s="8">
        <v>0</v>
      </c>
      <c r="H116" s="9">
        <v>0</v>
      </c>
      <c r="I116" s="8">
        <v>0</v>
      </c>
      <c r="J116" s="9">
        <v>0</v>
      </c>
      <c r="K116" s="8">
        <v>15</v>
      </c>
      <c r="L116" s="9">
        <v>22</v>
      </c>
      <c r="M116" s="8">
        <v>0</v>
      </c>
      <c r="N116" s="9">
        <v>0</v>
      </c>
      <c r="O116" s="8">
        <v>350</v>
      </c>
      <c r="P116" s="12">
        <v>82</v>
      </c>
      <c r="S116" s="1">
        <f t="shared" si="6"/>
        <v>350</v>
      </c>
      <c r="T116" s="1">
        <f t="shared" si="7"/>
        <v>82</v>
      </c>
      <c r="U116" s="1">
        <f t="shared" si="8"/>
        <v>0</v>
      </c>
      <c r="V116" s="1">
        <f t="shared" si="9"/>
        <v>0</v>
      </c>
    </row>
    <row r="117" spans="1:22" x14ac:dyDescent="0.2">
      <c r="A117" s="15">
        <v>113</v>
      </c>
      <c r="B117" s="16" t="s">
        <v>648</v>
      </c>
      <c r="C117" s="8">
        <v>0</v>
      </c>
      <c r="D117" s="9">
        <v>0</v>
      </c>
      <c r="E117" s="8">
        <v>3073</v>
      </c>
      <c r="F117" s="9">
        <v>5921</v>
      </c>
      <c r="G117" s="8">
        <v>3410</v>
      </c>
      <c r="H117" s="9">
        <v>4425</v>
      </c>
      <c r="I117" s="8">
        <v>2732</v>
      </c>
      <c r="J117" s="9">
        <v>3188</v>
      </c>
      <c r="K117" s="8">
        <v>166</v>
      </c>
      <c r="L117" s="9">
        <v>243</v>
      </c>
      <c r="M117" s="8">
        <v>680</v>
      </c>
      <c r="N117" s="9">
        <v>11</v>
      </c>
      <c r="O117" s="8">
        <v>10061</v>
      </c>
      <c r="P117" s="12">
        <v>13788</v>
      </c>
      <c r="S117" s="1">
        <f t="shared" si="6"/>
        <v>10061</v>
      </c>
      <c r="T117" s="1">
        <f t="shared" si="7"/>
        <v>13788</v>
      </c>
      <c r="U117" s="1">
        <f t="shared" si="8"/>
        <v>0</v>
      </c>
      <c r="V117" s="1">
        <f t="shared" si="9"/>
        <v>0</v>
      </c>
    </row>
    <row r="118" spans="1:22" x14ac:dyDescent="0.2">
      <c r="A118" s="15">
        <v>114</v>
      </c>
      <c r="B118" s="16" t="s">
        <v>649</v>
      </c>
      <c r="C118" s="8">
        <v>0</v>
      </c>
      <c r="D118" s="9">
        <v>0</v>
      </c>
      <c r="E118" s="8">
        <v>26612</v>
      </c>
      <c r="F118" s="9">
        <v>9851</v>
      </c>
      <c r="G118" s="8">
        <v>13227</v>
      </c>
      <c r="H118" s="9">
        <v>10006</v>
      </c>
      <c r="I118" s="8">
        <v>1190</v>
      </c>
      <c r="J118" s="9">
        <v>11568</v>
      </c>
      <c r="K118" s="8">
        <v>2097</v>
      </c>
      <c r="L118" s="9">
        <v>5620</v>
      </c>
      <c r="M118" s="8">
        <v>4782</v>
      </c>
      <c r="N118" s="9">
        <v>2865</v>
      </c>
      <c r="O118" s="8">
        <v>47908</v>
      </c>
      <c r="P118" s="12">
        <v>39910</v>
      </c>
      <c r="S118" s="1">
        <f t="shared" si="6"/>
        <v>47908</v>
      </c>
      <c r="T118" s="1">
        <f t="shared" si="7"/>
        <v>39910</v>
      </c>
      <c r="U118" s="1">
        <f t="shared" si="8"/>
        <v>0</v>
      </c>
      <c r="V118" s="1">
        <f t="shared" si="9"/>
        <v>0</v>
      </c>
    </row>
    <row r="119" spans="1:22" x14ac:dyDescent="0.2">
      <c r="A119" s="15">
        <v>115</v>
      </c>
      <c r="B119" s="16" t="s">
        <v>344</v>
      </c>
      <c r="C119" s="8">
        <v>0</v>
      </c>
      <c r="D119" s="9">
        <v>0</v>
      </c>
      <c r="E119" s="8">
        <v>1257</v>
      </c>
      <c r="F119" s="9">
        <v>3846</v>
      </c>
      <c r="G119" s="8">
        <v>0</v>
      </c>
      <c r="H119" s="9">
        <v>0</v>
      </c>
      <c r="I119" s="8">
        <v>0</v>
      </c>
      <c r="J119" s="9">
        <v>0</v>
      </c>
      <c r="K119" s="8">
        <v>372</v>
      </c>
      <c r="L119" s="9">
        <v>317</v>
      </c>
      <c r="M119" s="8">
        <v>0</v>
      </c>
      <c r="N119" s="9">
        <v>235</v>
      </c>
      <c r="O119" s="8">
        <v>1629</v>
      </c>
      <c r="P119" s="12">
        <v>4398</v>
      </c>
      <c r="S119" s="1">
        <f t="shared" si="6"/>
        <v>1629</v>
      </c>
      <c r="T119" s="1">
        <f t="shared" si="7"/>
        <v>4398</v>
      </c>
      <c r="U119" s="1">
        <f t="shared" si="8"/>
        <v>0</v>
      </c>
      <c r="V119" s="1">
        <f t="shared" si="9"/>
        <v>0</v>
      </c>
    </row>
    <row r="120" spans="1:22" x14ac:dyDescent="0.2">
      <c r="A120" s="15">
        <v>116</v>
      </c>
      <c r="B120" s="16" t="s">
        <v>650</v>
      </c>
      <c r="C120" s="8">
        <v>0</v>
      </c>
      <c r="D120" s="9">
        <v>533</v>
      </c>
      <c r="E120" s="8">
        <v>2498</v>
      </c>
      <c r="F120" s="9">
        <v>807</v>
      </c>
      <c r="G120" s="8">
        <v>0</v>
      </c>
      <c r="H120" s="9">
        <v>0</v>
      </c>
      <c r="I120" s="8">
        <v>0</v>
      </c>
      <c r="J120" s="9">
        <v>0</v>
      </c>
      <c r="K120" s="8">
        <v>2118</v>
      </c>
      <c r="L120" s="9">
        <v>2094</v>
      </c>
      <c r="M120" s="8">
        <v>0</v>
      </c>
      <c r="N120" s="9">
        <v>11141</v>
      </c>
      <c r="O120" s="8">
        <v>4616</v>
      </c>
      <c r="P120" s="12">
        <v>14575</v>
      </c>
      <c r="S120" s="1">
        <f t="shared" si="6"/>
        <v>4616</v>
      </c>
      <c r="T120" s="1">
        <f t="shared" si="7"/>
        <v>14575</v>
      </c>
      <c r="U120" s="1">
        <f t="shared" si="8"/>
        <v>0</v>
      </c>
      <c r="V120" s="1">
        <f t="shared" si="9"/>
        <v>0</v>
      </c>
    </row>
    <row r="121" spans="1:22" x14ac:dyDescent="0.2">
      <c r="A121" s="15">
        <v>117</v>
      </c>
      <c r="B121" s="16" t="s">
        <v>345</v>
      </c>
      <c r="C121" s="8">
        <v>0</v>
      </c>
      <c r="D121" s="9">
        <v>0</v>
      </c>
      <c r="E121" s="8">
        <v>292</v>
      </c>
      <c r="F121" s="9">
        <v>1370</v>
      </c>
      <c r="G121" s="8">
        <v>0</v>
      </c>
      <c r="H121" s="9">
        <v>1558</v>
      </c>
      <c r="I121" s="8">
        <v>0</v>
      </c>
      <c r="J121" s="9">
        <v>0</v>
      </c>
      <c r="K121" s="8">
        <v>0</v>
      </c>
      <c r="L121" s="9">
        <v>604</v>
      </c>
      <c r="M121" s="8">
        <v>0</v>
      </c>
      <c r="N121" s="9">
        <v>0</v>
      </c>
      <c r="O121" s="8">
        <v>292</v>
      </c>
      <c r="P121" s="12">
        <v>3532</v>
      </c>
      <c r="S121" s="1">
        <f t="shared" si="6"/>
        <v>292</v>
      </c>
      <c r="T121" s="1">
        <f t="shared" si="7"/>
        <v>3532</v>
      </c>
      <c r="U121" s="1">
        <f t="shared" si="8"/>
        <v>0</v>
      </c>
      <c r="V121" s="1">
        <f t="shared" si="9"/>
        <v>0</v>
      </c>
    </row>
    <row r="122" spans="1:22" x14ac:dyDescent="0.2">
      <c r="A122" s="15">
        <v>118</v>
      </c>
      <c r="B122" s="16" t="s">
        <v>346</v>
      </c>
      <c r="C122" s="8">
        <v>54275</v>
      </c>
      <c r="D122" s="9">
        <v>0</v>
      </c>
      <c r="E122" s="8">
        <v>986</v>
      </c>
      <c r="F122" s="9">
        <v>140</v>
      </c>
      <c r="G122" s="8">
        <v>0</v>
      </c>
      <c r="H122" s="9">
        <v>0</v>
      </c>
      <c r="I122" s="8">
        <v>0</v>
      </c>
      <c r="J122" s="9">
        <v>0</v>
      </c>
      <c r="K122" s="8">
        <v>0</v>
      </c>
      <c r="L122" s="9">
        <v>0</v>
      </c>
      <c r="M122" s="8">
        <v>0</v>
      </c>
      <c r="N122" s="9">
        <v>0</v>
      </c>
      <c r="O122" s="8">
        <v>55261</v>
      </c>
      <c r="P122" s="12">
        <v>140</v>
      </c>
      <c r="S122" s="1">
        <f t="shared" si="6"/>
        <v>55261</v>
      </c>
      <c r="T122" s="1">
        <f t="shared" si="7"/>
        <v>140</v>
      </c>
      <c r="U122" s="1">
        <f t="shared" si="8"/>
        <v>0</v>
      </c>
      <c r="V122" s="1">
        <f t="shared" si="9"/>
        <v>0</v>
      </c>
    </row>
    <row r="123" spans="1:22" x14ac:dyDescent="0.2">
      <c r="A123" s="15">
        <v>119</v>
      </c>
      <c r="B123" s="16" t="s">
        <v>347</v>
      </c>
      <c r="C123" s="8">
        <v>0</v>
      </c>
      <c r="D123" s="9">
        <v>0</v>
      </c>
      <c r="E123" s="8">
        <v>851</v>
      </c>
      <c r="F123" s="9">
        <v>63</v>
      </c>
      <c r="G123" s="8">
        <v>0</v>
      </c>
      <c r="H123" s="9">
        <v>0</v>
      </c>
      <c r="I123" s="8">
        <v>0</v>
      </c>
      <c r="J123" s="9">
        <v>0</v>
      </c>
      <c r="K123" s="8">
        <v>0</v>
      </c>
      <c r="L123" s="9">
        <v>0</v>
      </c>
      <c r="M123" s="8">
        <v>0</v>
      </c>
      <c r="N123" s="9">
        <v>0</v>
      </c>
      <c r="O123" s="8">
        <v>851</v>
      </c>
      <c r="P123" s="12">
        <v>63</v>
      </c>
      <c r="S123" s="1">
        <f t="shared" si="6"/>
        <v>851</v>
      </c>
      <c r="T123" s="1">
        <f t="shared" si="7"/>
        <v>63</v>
      </c>
      <c r="U123" s="1">
        <f t="shared" si="8"/>
        <v>0</v>
      </c>
      <c r="V123" s="1">
        <f t="shared" si="9"/>
        <v>0</v>
      </c>
    </row>
    <row r="124" spans="1:22" x14ac:dyDescent="0.2">
      <c r="A124" s="15">
        <v>120</v>
      </c>
      <c r="B124" s="16" t="s">
        <v>651</v>
      </c>
      <c r="C124" s="8">
        <v>0</v>
      </c>
      <c r="D124" s="9">
        <v>0</v>
      </c>
      <c r="E124" s="8">
        <v>2687</v>
      </c>
      <c r="F124" s="9">
        <v>4245</v>
      </c>
      <c r="G124" s="8">
        <v>0</v>
      </c>
      <c r="H124" s="9">
        <v>0</v>
      </c>
      <c r="I124" s="8">
        <v>0</v>
      </c>
      <c r="J124" s="9">
        <v>0</v>
      </c>
      <c r="K124" s="8">
        <v>205</v>
      </c>
      <c r="L124" s="9">
        <v>12</v>
      </c>
      <c r="M124" s="8">
        <v>0</v>
      </c>
      <c r="N124" s="9">
        <v>0</v>
      </c>
      <c r="O124" s="8">
        <v>2892</v>
      </c>
      <c r="P124" s="12">
        <v>4257</v>
      </c>
      <c r="S124" s="1">
        <f t="shared" si="6"/>
        <v>2892</v>
      </c>
      <c r="T124" s="1">
        <f t="shared" si="7"/>
        <v>4257</v>
      </c>
      <c r="U124" s="1">
        <f t="shared" si="8"/>
        <v>0</v>
      </c>
      <c r="V124" s="1">
        <f t="shared" si="9"/>
        <v>0</v>
      </c>
    </row>
    <row r="125" spans="1:22" x14ac:dyDescent="0.2">
      <c r="A125" s="15">
        <v>121</v>
      </c>
      <c r="B125" s="16" t="s">
        <v>652</v>
      </c>
      <c r="C125" s="8">
        <v>0</v>
      </c>
      <c r="D125" s="9">
        <v>0</v>
      </c>
      <c r="E125" s="8">
        <v>1454</v>
      </c>
      <c r="F125" s="9">
        <v>2667</v>
      </c>
      <c r="G125" s="8">
        <v>0</v>
      </c>
      <c r="H125" s="9">
        <v>0</v>
      </c>
      <c r="I125" s="8">
        <v>38448</v>
      </c>
      <c r="J125" s="9">
        <v>16064</v>
      </c>
      <c r="K125" s="8">
        <v>0</v>
      </c>
      <c r="L125" s="9">
        <v>6706</v>
      </c>
      <c r="M125" s="8">
        <v>7564</v>
      </c>
      <c r="N125" s="9">
        <v>260</v>
      </c>
      <c r="O125" s="8">
        <v>47466</v>
      </c>
      <c r="P125" s="12">
        <v>25697</v>
      </c>
      <c r="S125" s="1">
        <f t="shared" si="6"/>
        <v>47466</v>
      </c>
      <c r="T125" s="1">
        <f t="shared" si="7"/>
        <v>25697</v>
      </c>
      <c r="U125" s="1">
        <f t="shared" si="8"/>
        <v>0</v>
      </c>
      <c r="V125" s="1">
        <f t="shared" si="9"/>
        <v>0</v>
      </c>
    </row>
    <row r="126" spans="1:22" x14ac:dyDescent="0.2">
      <c r="A126" s="15">
        <v>122</v>
      </c>
      <c r="B126" s="16" t="s">
        <v>653</v>
      </c>
      <c r="C126" s="8">
        <v>802</v>
      </c>
      <c r="D126" s="9">
        <v>0</v>
      </c>
      <c r="E126" s="8">
        <v>2207</v>
      </c>
      <c r="F126" s="9">
        <v>10610</v>
      </c>
      <c r="G126" s="8">
        <v>38496</v>
      </c>
      <c r="H126" s="9">
        <v>0</v>
      </c>
      <c r="I126" s="8">
        <v>0</v>
      </c>
      <c r="J126" s="9">
        <v>9616</v>
      </c>
      <c r="K126" s="8">
        <v>67</v>
      </c>
      <c r="L126" s="9">
        <v>0</v>
      </c>
      <c r="M126" s="8">
        <v>42829</v>
      </c>
      <c r="N126" s="9">
        <v>39066</v>
      </c>
      <c r="O126" s="8">
        <v>84401</v>
      </c>
      <c r="P126" s="12">
        <v>59292</v>
      </c>
      <c r="S126" s="1">
        <f t="shared" si="6"/>
        <v>84401</v>
      </c>
      <c r="T126" s="1">
        <f t="shared" si="7"/>
        <v>59292</v>
      </c>
      <c r="U126" s="1">
        <f t="shared" si="8"/>
        <v>0</v>
      </c>
      <c r="V126" s="1">
        <f t="shared" si="9"/>
        <v>0</v>
      </c>
    </row>
    <row r="127" spans="1:22" x14ac:dyDescent="0.2">
      <c r="A127" s="15">
        <v>123</v>
      </c>
      <c r="B127" s="16" t="s">
        <v>654</v>
      </c>
      <c r="C127" s="8">
        <v>0</v>
      </c>
      <c r="D127" s="9">
        <v>0</v>
      </c>
      <c r="E127" s="8">
        <v>142</v>
      </c>
      <c r="F127" s="9">
        <v>207</v>
      </c>
      <c r="G127" s="8">
        <v>460</v>
      </c>
      <c r="H127" s="9">
        <v>0</v>
      </c>
      <c r="I127" s="8">
        <v>0</v>
      </c>
      <c r="J127" s="9">
        <v>0</v>
      </c>
      <c r="K127" s="8">
        <v>15</v>
      </c>
      <c r="L127" s="9">
        <v>2</v>
      </c>
      <c r="M127" s="8">
        <v>0</v>
      </c>
      <c r="N127" s="9">
        <v>0</v>
      </c>
      <c r="O127" s="8">
        <v>617</v>
      </c>
      <c r="P127" s="12">
        <v>209</v>
      </c>
      <c r="S127" s="1">
        <f t="shared" si="6"/>
        <v>617</v>
      </c>
      <c r="T127" s="1">
        <f t="shared" si="7"/>
        <v>209</v>
      </c>
      <c r="U127" s="1">
        <f t="shared" si="8"/>
        <v>0</v>
      </c>
      <c r="V127" s="1">
        <f t="shared" si="9"/>
        <v>0</v>
      </c>
    </row>
    <row r="128" spans="1:22" x14ac:dyDescent="0.2">
      <c r="A128" s="15">
        <v>124</v>
      </c>
      <c r="B128" s="16" t="s">
        <v>348</v>
      </c>
      <c r="C128" s="8">
        <v>0</v>
      </c>
      <c r="D128" s="9">
        <v>0</v>
      </c>
      <c r="E128" s="8">
        <v>276</v>
      </c>
      <c r="F128" s="9">
        <v>1037</v>
      </c>
      <c r="G128" s="8">
        <v>0</v>
      </c>
      <c r="H128" s="9">
        <v>0</v>
      </c>
      <c r="I128" s="8">
        <v>0</v>
      </c>
      <c r="J128" s="9">
        <v>0</v>
      </c>
      <c r="K128" s="8">
        <v>92</v>
      </c>
      <c r="L128" s="9">
        <v>477</v>
      </c>
      <c r="M128" s="8">
        <v>0</v>
      </c>
      <c r="N128" s="9">
        <v>1732</v>
      </c>
      <c r="O128" s="8">
        <v>368</v>
      </c>
      <c r="P128" s="12">
        <v>3246</v>
      </c>
      <c r="S128" s="1">
        <f t="shared" si="6"/>
        <v>368</v>
      </c>
      <c r="T128" s="1">
        <f t="shared" si="7"/>
        <v>3246</v>
      </c>
      <c r="U128" s="1">
        <f t="shared" si="8"/>
        <v>0</v>
      </c>
      <c r="V128" s="1">
        <f t="shared" si="9"/>
        <v>0</v>
      </c>
    </row>
    <row r="129" spans="1:22" x14ac:dyDescent="0.2">
      <c r="A129" s="15">
        <v>125</v>
      </c>
      <c r="B129" s="16" t="s">
        <v>655</v>
      </c>
      <c r="C129" s="8">
        <v>0</v>
      </c>
      <c r="D129" s="9">
        <v>0</v>
      </c>
      <c r="E129" s="8">
        <v>933</v>
      </c>
      <c r="F129" s="9">
        <v>1124</v>
      </c>
      <c r="G129" s="8">
        <v>0</v>
      </c>
      <c r="H129" s="9">
        <v>4218</v>
      </c>
      <c r="I129" s="8">
        <v>0</v>
      </c>
      <c r="J129" s="9">
        <v>0</v>
      </c>
      <c r="K129" s="8">
        <v>1105</v>
      </c>
      <c r="L129" s="9">
        <v>314</v>
      </c>
      <c r="M129" s="8">
        <v>0</v>
      </c>
      <c r="N129" s="9">
        <v>0</v>
      </c>
      <c r="O129" s="8">
        <v>2038</v>
      </c>
      <c r="P129" s="12">
        <v>5656</v>
      </c>
      <c r="S129" s="1">
        <f t="shared" si="6"/>
        <v>2038</v>
      </c>
      <c r="T129" s="1">
        <f t="shared" si="7"/>
        <v>5656</v>
      </c>
      <c r="U129" s="1">
        <f t="shared" si="8"/>
        <v>0</v>
      </c>
      <c r="V129" s="1">
        <f t="shared" si="9"/>
        <v>0</v>
      </c>
    </row>
    <row r="130" spans="1:22" x14ac:dyDescent="0.2">
      <c r="A130" s="15">
        <v>126</v>
      </c>
      <c r="B130" s="16" t="s">
        <v>656</v>
      </c>
      <c r="C130" s="8">
        <v>0</v>
      </c>
      <c r="D130" s="9">
        <v>0</v>
      </c>
      <c r="E130" s="8">
        <v>1888</v>
      </c>
      <c r="F130" s="9">
        <v>1866</v>
      </c>
      <c r="G130" s="8">
        <v>0</v>
      </c>
      <c r="H130" s="9">
        <v>354</v>
      </c>
      <c r="I130" s="8">
        <v>0</v>
      </c>
      <c r="J130" s="9">
        <v>0</v>
      </c>
      <c r="K130" s="8">
        <v>1932</v>
      </c>
      <c r="L130" s="9">
        <v>1816</v>
      </c>
      <c r="M130" s="8">
        <v>99</v>
      </c>
      <c r="N130" s="9">
        <v>0</v>
      </c>
      <c r="O130" s="8">
        <v>3919</v>
      </c>
      <c r="P130" s="12">
        <v>4036</v>
      </c>
      <c r="S130" s="1">
        <f t="shared" si="6"/>
        <v>3919</v>
      </c>
      <c r="T130" s="1">
        <f t="shared" si="7"/>
        <v>4036</v>
      </c>
      <c r="U130" s="1">
        <f t="shared" si="8"/>
        <v>0</v>
      </c>
      <c r="V130" s="1">
        <f t="shared" si="9"/>
        <v>0</v>
      </c>
    </row>
    <row r="131" spans="1:22" x14ac:dyDescent="0.2">
      <c r="A131" s="15">
        <v>127</v>
      </c>
      <c r="B131" s="16" t="s">
        <v>657</v>
      </c>
      <c r="C131" s="8">
        <v>0</v>
      </c>
      <c r="D131" s="9">
        <v>0</v>
      </c>
      <c r="E131" s="8">
        <v>7620</v>
      </c>
      <c r="F131" s="9">
        <v>4029</v>
      </c>
      <c r="G131" s="8">
        <v>0</v>
      </c>
      <c r="H131" s="9">
        <v>0</v>
      </c>
      <c r="I131" s="8">
        <v>0</v>
      </c>
      <c r="J131" s="9">
        <v>0</v>
      </c>
      <c r="K131" s="8">
        <v>665</v>
      </c>
      <c r="L131" s="9">
        <v>863</v>
      </c>
      <c r="M131" s="8">
        <v>0</v>
      </c>
      <c r="N131" s="9">
        <v>0</v>
      </c>
      <c r="O131" s="8">
        <v>8285</v>
      </c>
      <c r="P131" s="12">
        <v>4892</v>
      </c>
      <c r="S131" s="1">
        <f t="shared" si="6"/>
        <v>8285</v>
      </c>
      <c r="T131" s="1">
        <f t="shared" si="7"/>
        <v>4892</v>
      </c>
      <c r="U131" s="1">
        <f t="shared" si="8"/>
        <v>0</v>
      </c>
      <c r="V131" s="1">
        <f t="shared" si="9"/>
        <v>0</v>
      </c>
    </row>
    <row r="132" spans="1:22" x14ac:dyDescent="0.2">
      <c r="A132" s="15">
        <v>128</v>
      </c>
      <c r="B132" s="16" t="s">
        <v>769</v>
      </c>
      <c r="C132" s="8">
        <v>0</v>
      </c>
      <c r="D132" s="9">
        <v>26</v>
      </c>
      <c r="E132" s="8">
        <v>2018</v>
      </c>
      <c r="F132" s="9">
        <v>776</v>
      </c>
      <c r="G132" s="8">
        <v>2219</v>
      </c>
      <c r="H132" s="9">
        <v>147</v>
      </c>
      <c r="I132" s="8">
        <v>197</v>
      </c>
      <c r="J132" s="9">
        <v>4</v>
      </c>
      <c r="K132" s="8">
        <v>0</v>
      </c>
      <c r="L132" s="9">
        <v>0</v>
      </c>
      <c r="M132" s="8">
        <v>104</v>
      </c>
      <c r="N132" s="9">
        <v>42</v>
      </c>
      <c r="O132" s="8">
        <v>4538</v>
      </c>
      <c r="P132" s="12">
        <v>995</v>
      </c>
      <c r="S132" s="1">
        <f t="shared" si="6"/>
        <v>4538</v>
      </c>
      <c r="T132" s="1">
        <f t="shared" si="7"/>
        <v>995</v>
      </c>
      <c r="U132" s="1">
        <f t="shared" si="8"/>
        <v>0</v>
      </c>
      <c r="V132" s="1">
        <f t="shared" si="9"/>
        <v>0</v>
      </c>
    </row>
    <row r="133" spans="1:22" x14ac:dyDescent="0.2">
      <c r="A133" s="15">
        <v>129</v>
      </c>
      <c r="B133" s="16" t="s">
        <v>658</v>
      </c>
      <c r="C133" s="8">
        <v>0</v>
      </c>
      <c r="D133" s="9">
        <v>0</v>
      </c>
      <c r="E133" s="8">
        <v>429</v>
      </c>
      <c r="F133" s="9">
        <v>196</v>
      </c>
      <c r="G133" s="8">
        <v>225</v>
      </c>
      <c r="H133" s="9">
        <v>0</v>
      </c>
      <c r="I133" s="8">
        <v>1301</v>
      </c>
      <c r="J133" s="9">
        <v>0</v>
      </c>
      <c r="K133" s="8">
        <v>0</v>
      </c>
      <c r="L133" s="9">
        <v>0</v>
      </c>
      <c r="M133" s="8">
        <v>330</v>
      </c>
      <c r="N133" s="9">
        <v>0</v>
      </c>
      <c r="O133" s="8">
        <v>2285</v>
      </c>
      <c r="P133" s="12">
        <v>196</v>
      </c>
      <c r="S133" s="1">
        <f t="shared" si="6"/>
        <v>2285</v>
      </c>
      <c r="T133" s="1">
        <f t="shared" si="7"/>
        <v>196</v>
      </c>
      <c r="U133" s="1">
        <f t="shared" si="8"/>
        <v>0</v>
      </c>
      <c r="V133" s="1">
        <f t="shared" si="9"/>
        <v>0</v>
      </c>
    </row>
    <row r="134" spans="1:22" x14ac:dyDescent="0.2">
      <c r="A134" s="15">
        <v>130</v>
      </c>
      <c r="B134" s="16" t="s">
        <v>659</v>
      </c>
      <c r="C134" s="8">
        <v>0</v>
      </c>
      <c r="D134" s="9">
        <v>0</v>
      </c>
      <c r="E134" s="8">
        <v>0</v>
      </c>
      <c r="F134" s="9">
        <v>129</v>
      </c>
      <c r="G134" s="8">
        <v>0</v>
      </c>
      <c r="H134" s="9">
        <v>0</v>
      </c>
      <c r="I134" s="8">
        <v>0</v>
      </c>
      <c r="J134" s="9">
        <v>0</v>
      </c>
      <c r="K134" s="8">
        <v>0</v>
      </c>
      <c r="L134" s="9">
        <v>0</v>
      </c>
      <c r="M134" s="8">
        <v>0</v>
      </c>
      <c r="N134" s="9">
        <v>0</v>
      </c>
      <c r="O134" s="8">
        <v>0</v>
      </c>
      <c r="P134" s="12">
        <v>129</v>
      </c>
      <c r="S134" s="1">
        <f t="shared" ref="S134:S197" si="10">SUM(C134,E134,G134,I134,K134,M134)</f>
        <v>0</v>
      </c>
      <c r="T134" s="1">
        <f t="shared" ref="T134:T197" si="11">SUM(D134,F134,H134,J134,L134,N134)</f>
        <v>129</v>
      </c>
      <c r="U134" s="1">
        <f t="shared" ref="U134:U197" si="12">S134-O134</f>
        <v>0</v>
      </c>
      <c r="V134" s="1">
        <f t="shared" ref="V134:V197" si="13">T134-P134</f>
        <v>0</v>
      </c>
    </row>
    <row r="135" spans="1:22" x14ac:dyDescent="0.2">
      <c r="A135" s="15">
        <v>131</v>
      </c>
      <c r="B135" s="16" t="s">
        <v>660</v>
      </c>
      <c r="C135" s="8">
        <v>0</v>
      </c>
      <c r="D135" s="9">
        <v>0</v>
      </c>
      <c r="E135" s="8">
        <v>1435</v>
      </c>
      <c r="F135" s="9">
        <v>462</v>
      </c>
      <c r="G135" s="8">
        <v>47</v>
      </c>
      <c r="H135" s="9">
        <v>0</v>
      </c>
      <c r="I135" s="8">
        <v>0</v>
      </c>
      <c r="J135" s="9">
        <v>0</v>
      </c>
      <c r="K135" s="8">
        <v>0</v>
      </c>
      <c r="L135" s="9">
        <v>0</v>
      </c>
      <c r="M135" s="8">
        <v>0</v>
      </c>
      <c r="N135" s="9">
        <v>0</v>
      </c>
      <c r="O135" s="8">
        <v>1482</v>
      </c>
      <c r="P135" s="12">
        <v>462</v>
      </c>
      <c r="S135" s="1">
        <f t="shared" si="10"/>
        <v>1482</v>
      </c>
      <c r="T135" s="1">
        <f t="shared" si="11"/>
        <v>462</v>
      </c>
      <c r="U135" s="1">
        <f t="shared" si="12"/>
        <v>0</v>
      </c>
      <c r="V135" s="1">
        <f t="shared" si="13"/>
        <v>0</v>
      </c>
    </row>
    <row r="136" spans="1:22" x14ac:dyDescent="0.2">
      <c r="A136" s="15">
        <v>132</v>
      </c>
      <c r="B136" s="16" t="s">
        <v>349</v>
      </c>
      <c r="C136" s="8">
        <v>6011</v>
      </c>
      <c r="D136" s="9">
        <v>7170</v>
      </c>
      <c r="E136" s="8">
        <v>4796</v>
      </c>
      <c r="F136" s="9">
        <v>775</v>
      </c>
      <c r="G136" s="8">
        <v>2374</v>
      </c>
      <c r="H136" s="9">
        <v>1078</v>
      </c>
      <c r="I136" s="8">
        <v>0</v>
      </c>
      <c r="J136" s="9">
        <v>1505</v>
      </c>
      <c r="K136" s="8">
        <v>0</v>
      </c>
      <c r="L136" s="9">
        <v>0</v>
      </c>
      <c r="M136" s="8">
        <v>0</v>
      </c>
      <c r="N136" s="9">
        <v>0</v>
      </c>
      <c r="O136" s="8">
        <v>13181</v>
      </c>
      <c r="P136" s="12">
        <v>10528</v>
      </c>
      <c r="S136" s="1">
        <f t="shared" si="10"/>
        <v>13181</v>
      </c>
      <c r="T136" s="1">
        <f t="shared" si="11"/>
        <v>10528</v>
      </c>
      <c r="U136" s="1">
        <f t="shared" si="12"/>
        <v>0</v>
      </c>
      <c r="V136" s="1">
        <f t="shared" si="13"/>
        <v>0</v>
      </c>
    </row>
    <row r="137" spans="1:22" x14ac:dyDescent="0.2">
      <c r="A137" s="15">
        <v>133</v>
      </c>
      <c r="B137" s="16" t="s">
        <v>661</v>
      </c>
      <c r="C137" s="8">
        <v>0</v>
      </c>
      <c r="D137" s="9">
        <v>0</v>
      </c>
      <c r="E137" s="8">
        <v>220</v>
      </c>
      <c r="F137" s="9">
        <v>620</v>
      </c>
      <c r="G137" s="8">
        <v>0</v>
      </c>
      <c r="H137" s="9">
        <v>164</v>
      </c>
      <c r="I137" s="8">
        <v>0</v>
      </c>
      <c r="J137" s="9">
        <v>0</v>
      </c>
      <c r="K137" s="8">
        <v>0</v>
      </c>
      <c r="L137" s="9">
        <v>4</v>
      </c>
      <c r="M137" s="8">
        <v>0</v>
      </c>
      <c r="N137" s="9">
        <v>0</v>
      </c>
      <c r="O137" s="8">
        <v>220</v>
      </c>
      <c r="P137" s="12">
        <v>788</v>
      </c>
      <c r="S137" s="1">
        <f t="shared" si="10"/>
        <v>220</v>
      </c>
      <c r="T137" s="1">
        <f t="shared" si="11"/>
        <v>788</v>
      </c>
      <c r="U137" s="1">
        <f t="shared" si="12"/>
        <v>0</v>
      </c>
      <c r="V137" s="1">
        <f t="shared" si="13"/>
        <v>0</v>
      </c>
    </row>
    <row r="138" spans="1:22" x14ac:dyDescent="0.2">
      <c r="A138" s="15">
        <v>134</v>
      </c>
      <c r="B138" s="16" t="s">
        <v>350</v>
      </c>
      <c r="C138" s="8">
        <v>0</v>
      </c>
      <c r="D138" s="9">
        <v>0</v>
      </c>
      <c r="E138" s="8">
        <v>340</v>
      </c>
      <c r="F138" s="9">
        <v>1570</v>
      </c>
      <c r="G138" s="8">
        <v>0</v>
      </c>
      <c r="H138" s="9">
        <v>245</v>
      </c>
      <c r="I138" s="8">
        <v>0</v>
      </c>
      <c r="J138" s="9">
        <v>0</v>
      </c>
      <c r="K138" s="8">
        <v>113</v>
      </c>
      <c r="L138" s="9">
        <v>368</v>
      </c>
      <c r="M138" s="8">
        <v>251</v>
      </c>
      <c r="N138" s="9">
        <v>0</v>
      </c>
      <c r="O138" s="8">
        <v>704</v>
      </c>
      <c r="P138" s="12">
        <v>2183</v>
      </c>
      <c r="S138" s="1">
        <f t="shared" si="10"/>
        <v>704</v>
      </c>
      <c r="T138" s="1">
        <f t="shared" si="11"/>
        <v>2183</v>
      </c>
      <c r="U138" s="1">
        <f t="shared" si="12"/>
        <v>0</v>
      </c>
      <c r="V138" s="1">
        <f t="shared" si="13"/>
        <v>0</v>
      </c>
    </row>
    <row r="139" spans="1:22" x14ac:dyDescent="0.2">
      <c r="A139" s="15">
        <v>135</v>
      </c>
      <c r="B139" s="16" t="s">
        <v>662</v>
      </c>
      <c r="C139" s="8">
        <v>0</v>
      </c>
      <c r="D139" s="9">
        <v>0</v>
      </c>
      <c r="E139" s="8">
        <v>2866</v>
      </c>
      <c r="F139" s="9">
        <v>197</v>
      </c>
      <c r="G139" s="8">
        <v>0</v>
      </c>
      <c r="H139" s="9">
        <v>0</v>
      </c>
      <c r="I139" s="8">
        <v>0</v>
      </c>
      <c r="J139" s="9">
        <v>0</v>
      </c>
      <c r="K139" s="8">
        <v>0</v>
      </c>
      <c r="L139" s="9">
        <v>0</v>
      </c>
      <c r="M139" s="8">
        <v>0</v>
      </c>
      <c r="N139" s="9">
        <v>0</v>
      </c>
      <c r="O139" s="8">
        <v>2866</v>
      </c>
      <c r="P139" s="12">
        <v>197</v>
      </c>
      <c r="S139" s="1">
        <f t="shared" si="10"/>
        <v>2866</v>
      </c>
      <c r="T139" s="1">
        <f t="shared" si="11"/>
        <v>197</v>
      </c>
      <c r="U139" s="1">
        <f t="shared" si="12"/>
        <v>0</v>
      </c>
      <c r="V139" s="1">
        <f t="shared" si="13"/>
        <v>0</v>
      </c>
    </row>
    <row r="140" spans="1:22" x14ac:dyDescent="0.2">
      <c r="A140" s="15">
        <v>136</v>
      </c>
      <c r="B140" s="16" t="s">
        <v>351</v>
      </c>
      <c r="C140" s="8">
        <v>1093</v>
      </c>
      <c r="D140" s="9">
        <v>4521</v>
      </c>
      <c r="E140" s="8">
        <v>195</v>
      </c>
      <c r="F140" s="9">
        <v>365</v>
      </c>
      <c r="G140" s="8">
        <v>0</v>
      </c>
      <c r="H140" s="9">
        <v>0</v>
      </c>
      <c r="I140" s="8">
        <v>0</v>
      </c>
      <c r="J140" s="9">
        <v>0</v>
      </c>
      <c r="K140" s="8">
        <v>93</v>
      </c>
      <c r="L140" s="9">
        <v>329</v>
      </c>
      <c r="M140" s="8">
        <v>41</v>
      </c>
      <c r="N140" s="9">
        <v>145</v>
      </c>
      <c r="O140" s="8">
        <v>1422</v>
      </c>
      <c r="P140" s="12">
        <v>5360</v>
      </c>
      <c r="S140" s="1">
        <f t="shared" si="10"/>
        <v>1422</v>
      </c>
      <c r="T140" s="1">
        <f t="shared" si="11"/>
        <v>5360</v>
      </c>
      <c r="U140" s="1">
        <f t="shared" si="12"/>
        <v>0</v>
      </c>
      <c r="V140" s="1">
        <f t="shared" si="13"/>
        <v>0</v>
      </c>
    </row>
    <row r="141" spans="1:22" x14ac:dyDescent="0.2">
      <c r="A141" s="15">
        <v>137</v>
      </c>
      <c r="B141" s="16" t="s">
        <v>352</v>
      </c>
      <c r="C141" s="8">
        <v>0</v>
      </c>
      <c r="D141" s="9">
        <v>0</v>
      </c>
      <c r="E141" s="8">
        <v>159</v>
      </c>
      <c r="F141" s="9">
        <v>2086</v>
      </c>
      <c r="G141" s="8">
        <v>151</v>
      </c>
      <c r="H141" s="9">
        <v>0</v>
      </c>
      <c r="I141" s="8">
        <v>0</v>
      </c>
      <c r="J141" s="9">
        <v>0</v>
      </c>
      <c r="K141" s="8">
        <v>0</v>
      </c>
      <c r="L141" s="9">
        <v>217</v>
      </c>
      <c r="M141" s="8">
        <v>0</v>
      </c>
      <c r="N141" s="9">
        <v>0</v>
      </c>
      <c r="O141" s="8">
        <v>310</v>
      </c>
      <c r="P141" s="12">
        <v>2303</v>
      </c>
      <c r="S141" s="1">
        <f t="shared" si="10"/>
        <v>310</v>
      </c>
      <c r="T141" s="1">
        <f t="shared" si="11"/>
        <v>2303</v>
      </c>
      <c r="U141" s="1">
        <f t="shared" si="12"/>
        <v>0</v>
      </c>
      <c r="V141" s="1">
        <f t="shared" si="13"/>
        <v>0</v>
      </c>
    </row>
    <row r="142" spans="1:22" x14ac:dyDescent="0.2">
      <c r="A142" s="15">
        <v>138</v>
      </c>
      <c r="B142" s="16" t="s">
        <v>663</v>
      </c>
      <c r="C142" s="8">
        <v>0</v>
      </c>
      <c r="D142" s="9">
        <v>0</v>
      </c>
      <c r="E142" s="8">
        <v>1139</v>
      </c>
      <c r="F142" s="9">
        <v>781</v>
      </c>
      <c r="G142" s="8">
        <v>0</v>
      </c>
      <c r="H142" s="9">
        <v>0</v>
      </c>
      <c r="I142" s="8">
        <v>0</v>
      </c>
      <c r="J142" s="9">
        <v>0</v>
      </c>
      <c r="K142" s="8">
        <v>127</v>
      </c>
      <c r="L142" s="9">
        <v>0</v>
      </c>
      <c r="M142" s="8">
        <v>0</v>
      </c>
      <c r="N142" s="9">
        <v>0</v>
      </c>
      <c r="O142" s="8">
        <v>1266</v>
      </c>
      <c r="P142" s="12">
        <v>781</v>
      </c>
      <c r="S142" s="1">
        <f t="shared" si="10"/>
        <v>1266</v>
      </c>
      <c r="T142" s="1">
        <f t="shared" si="11"/>
        <v>781</v>
      </c>
      <c r="U142" s="1">
        <f t="shared" si="12"/>
        <v>0</v>
      </c>
      <c r="V142" s="1">
        <f t="shared" si="13"/>
        <v>0</v>
      </c>
    </row>
    <row r="143" spans="1:22" x14ac:dyDescent="0.2">
      <c r="A143" s="15">
        <v>139</v>
      </c>
      <c r="B143" s="16" t="s">
        <v>664</v>
      </c>
      <c r="C143" s="8">
        <v>0</v>
      </c>
      <c r="D143" s="9">
        <v>0</v>
      </c>
      <c r="E143" s="8">
        <v>485</v>
      </c>
      <c r="F143" s="9">
        <v>505</v>
      </c>
      <c r="G143" s="8">
        <v>0</v>
      </c>
      <c r="H143" s="9">
        <v>0</v>
      </c>
      <c r="I143" s="8">
        <v>0</v>
      </c>
      <c r="J143" s="9">
        <v>0</v>
      </c>
      <c r="K143" s="8">
        <v>454</v>
      </c>
      <c r="L143" s="9">
        <v>953</v>
      </c>
      <c r="M143" s="8">
        <v>1655</v>
      </c>
      <c r="N143" s="9">
        <v>491</v>
      </c>
      <c r="O143" s="8">
        <v>2594</v>
      </c>
      <c r="P143" s="12">
        <v>1949</v>
      </c>
      <c r="S143" s="1">
        <f t="shared" si="10"/>
        <v>2594</v>
      </c>
      <c r="T143" s="1">
        <f t="shared" si="11"/>
        <v>1949</v>
      </c>
      <c r="U143" s="1">
        <f t="shared" si="12"/>
        <v>0</v>
      </c>
      <c r="V143" s="1">
        <f t="shared" si="13"/>
        <v>0</v>
      </c>
    </row>
    <row r="144" spans="1:22" x14ac:dyDescent="0.2">
      <c r="A144" s="15">
        <v>140</v>
      </c>
      <c r="B144" s="16" t="s">
        <v>665</v>
      </c>
      <c r="C144" s="8">
        <v>0</v>
      </c>
      <c r="D144" s="9">
        <v>0</v>
      </c>
      <c r="E144" s="8">
        <v>751</v>
      </c>
      <c r="F144" s="9">
        <v>231</v>
      </c>
      <c r="G144" s="8">
        <v>0</v>
      </c>
      <c r="H144" s="9">
        <v>0</v>
      </c>
      <c r="I144" s="8">
        <v>0</v>
      </c>
      <c r="J144" s="9">
        <v>0</v>
      </c>
      <c r="K144" s="8">
        <v>2072</v>
      </c>
      <c r="L144" s="9">
        <v>6084</v>
      </c>
      <c r="M144" s="8">
        <v>32</v>
      </c>
      <c r="N144" s="9">
        <v>14</v>
      </c>
      <c r="O144" s="8">
        <v>2855</v>
      </c>
      <c r="P144" s="12">
        <v>6329</v>
      </c>
      <c r="S144" s="1">
        <f t="shared" si="10"/>
        <v>2855</v>
      </c>
      <c r="T144" s="1">
        <f t="shared" si="11"/>
        <v>6329</v>
      </c>
      <c r="U144" s="1">
        <f t="shared" si="12"/>
        <v>0</v>
      </c>
      <c r="V144" s="1">
        <f t="shared" si="13"/>
        <v>0</v>
      </c>
    </row>
    <row r="145" spans="1:22" x14ac:dyDescent="0.2">
      <c r="A145" s="15">
        <v>141</v>
      </c>
      <c r="B145" s="16" t="s">
        <v>353</v>
      </c>
      <c r="C145" s="8">
        <v>0</v>
      </c>
      <c r="D145" s="9">
        <v>0</v>
      </c>
      <c r="E145" s="8">
        <v>2592</v>
      </c>
      <c r="F145" s="9">
        <v>2232</v>
      </c>
      <c r="G145" s="8">
        <v>0</v>
      </c>
      <c r="H145" s="9">
        <v>0</v>
      </c>
      <c r="I145" s="8">
        <v>0</v>
      </c>
      <c r="J145" s="9">
        <v>0</v>
      </c>
      <c r="K145" s="8">
        <v>0</v>
      </c>
      <c r="L145" s="9">
        <v>0</v>
      </c>
      <c r="M145" s="8">
        <v>0</v>
      </c>
      <c r="N145" s="9">
        <v>0</v>
      </c>
      <c r="O145" s="8">
        <v>2592</v>
      </c>
      <c r="P145" s="12">
        <v>2232</v>
      </c>
      <c r="S145" s="1">
        <f t="shared" si="10"/>
        <v>2592</v>
      </c>
      <c r="T145" s="1">
        <f t="shared" si="11"/>
        <v>2232</v>
      </c>
      <c r="U145" s="1">
        <f t="shared" si="12"/>
        <v>0</v>
      </c>
      <c r="V145" s="1">
        <f t="shared" si="13"/>
        <v>0</v>
      </c>
    </row>
    <row r="146" spans="1:22" x14ac:dyDescent="0.2">
      <c r="A146" s="15">
        <v>142</v>
      </c>
      <c r="B146" s="16" t="s">
        <v>666</v>
      </c>
      <c r="C146" s="8">
        <v>0</v>
      </c>
      <c r="D146" s="9">
        <v>0</v>
      </c>
      <c r="E146" s="8">
        <v>454</v>
      </c>
      <c r="F146" s="9">
        <v>90</v>
      </c>
      <c r="G146" s="8">
        <v>418</v>
      </c>
      <c r="H146" s="9">
        <v>0</v>
      </c>
      <c r="I146" s="8">
        <v>318</v>
      </c>
      <c r="J146" s="9">
        <v>28</v>
      </c>
      <c r="K146" s="8">
        <v>565</v>
      </c>
      <c r="L146" s="9">
        <v>0</v>
      </c>
      <c r="M146" s="8">
        <v>0</v>
      </c>
      <c r="N146" s="9">
        <v>0</v>
      </c>
      <c r="O146" s="8">
        <v>1755</v>
      </c>
      <c r="P146" s="12">
        <v>118</v>
      </c>
      <c r="S146" s="1">
        <f t="shared" si="10"/>
        <v>1755</v>
      </c>
      <c r="T146" s="1">
        <f t="shared" si="11"/>
        <v>118</v>
      </c>
      <c r="U146" s="1">
        <f t="shared" si="12"/>
        <v>0</v>
      </c>
      <c r="V146" s="1">
        <f t="shared" si="13"/>
        <v>0</v>
      </c>
    </row>
    <row r="147" spans="1:22" x14ac:dyDescent="0.2">
      <c r="A147" s="15">
        <v>143</v>
      </c>
      <c r="B147" s="16" t="s">
        <v>667</v>
      </c>
      <c r="C147" s="8">
        <v>0</v>
      </c>
      <c r="D147" s="9">
        <v>0</v>
      </c>
      <c r="E147" s="8">
        <v>281</v>
      </c>
      <c r="F147" s="9">
        <v>455</v>
      </c>
      <c r="G147" s="8">
        <v>0</v>
      </c>
      <c r="H147" s="9">
        <v>0</v>
      </c>
      <c r="I147" s="8">
        <v>0</v>
      </c>
      <c r="J147" s="9">
        <v>0</v>
      </c>
      <c r="K147" s="8">
        <v>0</v>
      </c>
      <c r="L147" s="9">
        <v>0</v>
      </c>
      <c r="M147" s="8">
        <v>0</v>
      </c>
      <c r="N147" s="9">
        <v>0</v>
      </c>
      <c r="O147" s="8">
        <v>281</v>
      </c>
      <c r="P147" s="12">
        <v>455</v>
      </c>
      <c r="S147" s="1">
        <f t="shared" si="10"/>
        <v>281</v>
      </c>
      <c r="T147" s="1">
        <f t="shared" si="11"/>
        <v>455</v>
      </c>
      <c r="U147" s="1">
        <f t="shared" si="12"/>
        <v>0</v>
      </c>
      <c r="V147" s="1">
        <f t="shared" si="13"/>
        <v>0</v>
      </c>
    </row>
    <row r="148" spans="1:22" x14ac:dyDescent="0.2">
      <c r="A148" s="15">
        <v>144</v>
      </c>
      <c r="B148" s="16" t="s">
        <v>668</v>
      </c>
      <c r="C148" s="8">
        <v>0</v>
      </c>
      <c r="D148" s="9">
        <v>0</v>
      </c>
      <c r="E148" s="8">
        <v>3878</v>
      </c>
      <c r="F148" s="9">
        <v>3362</v>
      </c>
      <c r="G148" s="8">
        <v>0</v>
      </c>
      <c r="H148" s="9">
        <v>0</v>
      </c>
      <c r="I148" s="8">
        <v>677</v>
      </c>
      <c r="J148" s="9">
        <v>3646</v>
      </c>
      <c r="K148" s="8">
        <v>913</v>
      </c>
      <c r="L148" s="9">
        <v>800</v>
      </c>
      <c r="M148" s="8">
        <v>0</v>
      </c>
      <c r="N148" s="9">
        <v>0</v>
      </c>
      <c r="O148" s="8">
        <v>5468</v>
      </c>
      <c r="P148" s="12">
        <v>7808</v>
      </c>
      <c r="S148" s="1">
        <f t="shared" si="10"/>
        <v>5468</v>
      </c>
      <c r="T148" s="1">
        <f t="shared" si="11"/>
        <v>7808</v>
      </c>
      <c r="U148" s="1">
        <f t="shared" si="12"/>
        <v>0</v>
      </c>
      <c r="V148" s="1">
        <f t="shared" si="13"/>
        <v>0</v>
      </c>
    </row>
    <row r="149" spans="1:22" x14ac:dyDescent="0.2">
      <c r="A149" s="15">
        <v>145</v>
      </c>
      <c r="B149" s="16" t="s">
        <v>354</v>
      </c>
      <c r="C149" s="8">
        <v>0</v>
      </c>
      <c r="D149" s="9">
        <v>0</v>
      </c>
      <c r="E149" s="8">
        <v>206</v>
      </c>
      <c r="F149" s="9">
        <v>255</v>
      </c>
      <c r="G149" s="8">
        <v>0</v>
      </c>
      <c r="H149" s="9">
        <v>0</v>
      </c>
      <c r="I149" s="8">
        <v>174</v>
      </c>
      <c r="J149" s="9">
        <v>0</v>
      </c>
      <c r="K149" s="8">
        <v>131</v>
      </c>
      <c r="L149" s="9">
        <v>103</v>
      </c>
      <c r="M149" s="8">
        <v>0</v>
      </c>
      <c r="N149" s="9">
        <v>0</v>
      </c>
      <c r="O149" s="8">
        <v>511</v>
      </c>
      <c r="P149" s="12">
        <v>358</v>
      </c>
      <c r="S149" s="1">
        <f t="shared" si="10"/>
        <v>511</v>
      </c>
      <c r="T149" s="1">
        <f t="shared" si="11"/>
        <v>358</v>
      </c>
      <c r="U149" s="1">
        <f t="shared" si="12"/>
        <v>0</v>
      </c>
      <c r="V149" s="1">
        <f t="shared" si="13"/>
        <v>0</v>
      </c>
    </row>
    <row r="150" spans="1:22" x14ac:dyDescent="0.2">
      <c r="A150" s="15">
        <v>146</v>
      </c>
      <c r="B150" s="16" t="s">
        <v>669</v>
      </c>
      <c r="C150" s="8">
        <v>0</v>
      </c>
      <c r="D150" s="9">
        <v>0</v>
      </c>
      <c r="E150" s="8">
        <v>544</v>
      </c>
      <c r="F150" s="9">
        <v>3416</v>
      </c>
      <c r="G150" s="8">
        <v>0</v>
      </c>
      <c r="H150" s="9">
        <v>0</v>
      </c>
      <c r="I150" s="8">
        <v>0</v>
      </c>
      <c r="J150" s="9">
        <v>0</v>
      </c>
      <c r="K150" s="8">
        <v>1283</v>
      </c>
      <c r="L150" s="9">
        <v>193</v>
      </c>
      <c r="M150" s="8">
        <v>0</v>
      </c>
      <c r="N150" s="9">
        <v>0</v>
      </c>
      <c r="O150" s="8">
        <v>1827</v>
      </c>
      <c r="P150" s="12">
        <v>3609</v>
      </c>
      <c r="S150" s="1">
        <f t="shared" si="10"/>
        <v>1827</v>
      </c>
      <c r="T150" s="1">
        <f t="shared" si="11"/>
        <v>3609</v>
      </c>
      <c r="U150" s="1">
        <f t="shared" si="12"/>
        <v>0</v>
      </c>
      <c r="V150" s="1">
        <f t="shared" si="13"/>
        <v>0</v>
      </c>
    </row>
    <row r="151" spans="1:22" x14ac:dyDescent="0.2">
      <c r="A151" s="15">
        <v>147</v>
      </c>
      <c r="B151" s="16" t="s">
        <v>355</v>
      </c>
      <c r="C151" s="8">
        <v>0</v>
      </c>
      <c r="D151" s="9">
        <v>0</v>
      </c>
      <c r="E151" s="8">
        <v>562</v>
      </c>
      <c r="F151" s="9">
        <v>550</v>
      </c>
      <c r="G151" s="8">
        <v>0</v>
      </c>
      <c r="H151" s="9">
        <v>301</v>
      </c>
      <c r="I151" s="8">
        <v>0</v>
      </c>
      <c r="J151" s="9">
        <v>0</v>
      </c>
      <c r="K151" s="8">
        <v>60</v>
      </c>
      <c r="L151" s="9">
        <v>519</v>
      </c>
      <c r="M151" s="8">
        <v>0</v>
      </c>
      <c r="N151" s="9">
        <v>0</v>
      </c>
      <c r="O151" s="8">
        <v>622</v>
      </c>
      <c r="P151" s="12">
        <v>1370</v>
      </c>
      <c r="S151" s="1">
        <f t="shared" si="10"/>
        <v>622</v>
      </c>
      <c r="T151" s="1">
        <f t="shared" si="11"/>
        <v>1370</v>
      </c>
      <c r="U151" s="1">
        <f t="shared" si="12"/>
        <v>0</v>
      </c>
      <c r="V151" s="1">
        <f t="shared" si="13"/>
        <v>0</v>
      </c>
    </row>
    <row r="152" spans="1:22" x14ac:dyDescent="0.2">
      <c r="A152" s="15">
        <v>148</v>
      </c>
      <c r="B152" s="16" t="s">
        <v>356</v>
      </c>
      <c r="C152" s="8">
        <v>0</v>
      </c>
      <c r="D152" s="9">
        <v>0</v>
      </c>
      <c r="E152" s="8">
        <v>43052</v>
      </c>
      <c r="F152" s="9">
        <v>183318</v>
      </c>
      <c r="G152" s="8">
        <v>1224</v>
      </c>
      <c r="H152" s="9">
        <v>78966</v>
      </c>
      <c r="I152" s="8">
        <v>0</v>
      </c>
      <c r="J152" s="9">
        <v>985</v>
      </c>
      <c r="K152" s="8">
        <v>110887</v>
      </c>
      <c r="L152" s="9">
        <v>35568</v>
      </c>
      <c r="M152" s="8">
        <v>0</v>
      </c>
      <c r="N152" s="9">
        <v>0</v>
      </c>
      <c r="O152" s="8">
        <v>155163</v>
      </c>
      <c r="P152" s="12">
        <v>298837</v>
      </c>
      <c r="S152" s="1">
        <f t="shared" si="10"/>
        <v>155163</v>
      </c>
      <c r="T152" s="1">
        <f t="shared" si="11"/>
        <v>298837</v>
      </c>
      <c r="U152" s="1">
        <f t="shared" si="12"/>
        <v>0</v>
      </c>
      <c r="V152" s="1">
        <f t="shared" si="13"/>
        <v>0</v>
      </c>
    </row>
    <row r="153" spans="1:22" x14ac:dyDescent="0.2">
      <c r="A153" s="15">
        <v>149</v>
      </c>
      <c r="B153" s="16" t="s">
        <v>670</v>
      </c>
      <c r="C153" s="8">
        <v>0</v>
      </c>
      <c r="D153" s="9">
        <v>0</v>
      </c>
      <c r="E153" s="8">
        <v>229</v>
      </c>
      <c r="F153" s="9">
        <v>1044</v>
      </c>
      <c r="G153" s="8">
        <v>0</v>
      </c>
      <c r="H153" s="9">
        <v>0</v>
      </c>
      <c r="I153" s="8">
        <v>0</v>
      </c>
      <c r="J153" s="9">
        <v>0</v>
      </c>
      <c r="K153" s="8">
        <v>19</v>
      </c>
      <c r="L153" s="9">
        <v>67</v>
      </c>
      <c r="M153" s="8">
        <v>0</v>
      </c>
      <c r="N153" s="9">
        <v>82</v>
      </c>
      <c r="O153" s="8">
        <v>248</v>
      </c>
      <c r="P153" s="12">
        <v>1193</v>
      </c>
      <c r="S153" s="1">
        <f t="shared" si="10"/>
        <v>248</v>
      </c>
      <c r="T153" s="1">
        <f t="shared" si="11"/>
        <v>1193</v>
      </c>
      <c r="U153" s="1">
        <f t="shared" si="12"/>
        <v>0</v>
      </c>
      <c r="V153" s="1">
        <f t="shared" si="13"/>
        <v>0</v>
      </c>
    </row>
    <row r="154" spans="1:22" x14ac:dyDescent="0.2">
      <c r="A154" s="15">
        <v>150</v>
      </c>
      <c r="B154" s="16" t="s">
        <v>357</v>
      </c>
      <c r="C154" s="8">
        <v>0</v>
      </c>
      <c r="D154" s="9">
        <v>0</v>
      </c>
      <c r="E154" s="8">
        <v>7756</v>
      </c>
      <c r="F154" s="9">
        <v>3665</v>
      </c>
      <c r="G154" s="8">
        <v>70</v>
      </c>
      <c r="H154" s="9">
        <v>0</v>
      </c>
      <c r="I154" s="8">
        <v>307</v>
      </c>
      <c r="J154" s="9">
        <v>0</v>
      </c>
      <c r="K154" s="8">
        <v>35162</v>
      </c>
      <c r="L154" s="9">
        <v>169</v>
      </c>
      <c r="M154" s="8">
        <v>0</v>
      </c>
      <c r="N154" s="9">
        <v>0</v>
      </c>
      <c r="O154" s="8">
        <v>43295</v>
      </c>
      <c r="P154" s="12">
        <v>3834</v>
      </c>
      <c r="S154" s="1">
        <f t="shared" si="10"/>
        <v>43295</v>
      </c>
      <c r="T154" s="1">
        <f t="shared" si="11"/>
        <v>3834</v>
      </c>
      <c r="U154" s="1">
        <f t="shared" si="12"/>
        <v>0</v>
      </c>
      <c r="V154" s="1">
        <f t="shared" si="13"/>
        <v>0</v>
      </c>
    </row>
    <row r="155" spans="1:22" x14ac:dyDescent="0.2">
      <c r="A155" s="15">
        <v>151</v>
      </c>
      <c r="B155" s="16" t="s">
        <v>358</v>
      </c>
      <c r="C155" s="8">
        <v>0</v>
      </c>
      <c r="D155" s="9">
        <v>5589</v>
      </c>
      <c r="E155" s="8">
        <v>1422</v>
      </c>
      <c r="F155" s="9">
        <v>9828</v>
      </c>
      <c r="G155" s="8">
        <v>0</v>
      </c>
      <c r="H155" s="9">
        <v>398</v>
      </c>
      <c r="I155" s="8">
        <v>0</v>
      </c>
      <c r="J155" s="9">
        <v>0</v>
      </c>
      <c r="K155" s="8">
        <v>3189</v>
      </c>
      <c r="L155" s="9">
        <v>4205</v>
      </c>
      <c r="M155" s="8">
        <v>0</v>
      </c>
      <c r="N155" s="9">
        <v>0</v>
      </c>
      <c r="O155" s="8">
        <v>4611</v>
      </c>
      <c r="P155" s="12">
        <v>20020</v>
      </c>
      <c r="S155" s="1">
        <f t="shared" si="10"/>
        <v>4611</v>
      </c>
      <c r="T155" s="1">
        <f t="shared" si="11"/>
        <v>20020</v>
      </c>
      <c r="U155" s="1">
        <f t="shared" si="12"/>
        <v>0</v>
      </c>
      <c r="V155" s="1">
        <f t="shared" si="13"/>
        <v>0</v>
      </c>
    </row>
    <row r="156" spans="1:22" x14ac:dyDescent="0.2">
      <c r="A156" s="15">
        <v>152</v>
      </c>
      <c r="B156" s="16" t="s">
        <v>671</v>
      </c>
      <c r="C156" s="8">
        <v>0</v>
      </c>
      <c r="D156" s="9">
        <v>0</v>
      </c>
      <c r="E156" s="8">
        <v>15071</v>
      </c>
      <c r="F156" s="9">
        <v>11579</v>
      </c>
      <c r="G156" s="8">
        <v>0</v>
      </c>
      <c r="H156" s="9">
        <v>0</v>
      </c>
      <c r="I156" s="8">
        <v>0</v>
      </c>
      <c r="J156" s="9">
        <v>0</v>
      </c>
      <c r="K156" s="8">
        <v>27972</v>
      </c>
      <c r="L156" s="9">
        <v>24635</v>
      </c>
      <c r="M156" s="8">
        <v>1312</v>
      </c>
      <c r="N156" s="9">
        <v>4178</v>
      </c>
      <c r="O156" s="8">
        <v>44355</v>
      </c>
      <c r="P156" s="12">
        <v>40392</v>
      </c>
      <c r="S156" s="1">
        <f t="shared" si="10"/>
        <v>44355</v>
      </c>
      <c r="T156" s="1">
        <f t="shared" si="11"/>
        <v>40392</v>
      </c>
      <c r="U156" s="1">
        <f t="shared" si="12"/>
        <v>0</v>
      </c>
      <c r="V156" s="1">
        <f t="shared" si="13"/>
        <v>0</v>
      </c>
    </row>
    <row r="157" spans="1:22" x14ac:dyDescent="0.2">
      <c r="A157" s="15">
        <v>153</v>
      </c>
      <c r="B157" s="16" t="s">
        <v>672</v>
      </c>
      <c r="C157" s="8">
        <v>0</v>
      </c>
      <c r="D157" s="9">
        <v>0</v>
      </c>
      <c r="E157" s="8">
        <v>0</v>
      </c>
      <c r="F157" s="9">
        <v>0</v>
      </c>
      <c r="G157" s="8">
        <v>0</v>
      </c>
      <c r="H157" s="9">
        <v>0</v>
      </c>
      <c r="I157" s="8">
        <v>0</v>
      </c>
      <c r="J157" s="9">
        <v>0</v>
      </c>
      <c r="K157" s="8">
        <v>0</v>
      </c>
      <c r="L157" s="9">
        <v>0</v>
      </c>
      <c r="M157" s="8">
        <v>0</v>
      </c>
      <c r="N157" s="9">
        <v>0</v>
      </c>
      <c r="O157" s="8">
        <v>0</v>
      </c>
      <c r="P157" s="12">
        <v>0</v>
      </c>
      <c r="S157" s="1">
        <f t="shared" si="10"/>
        <v>0</v>
      </c>
      <c r="T157" s="1">
        <f t="shared" si="11"/>
        <v>0</v>
      </c>
      <c r="U157" s="1">
        <f t="shared" si="12"/>
        <v>0</v>
      </c>
      <c r="V157" s="1">
        <f t="shared" si="13"/>
        <v>0</v>
      </c>
    </row>
    <row r="158" spans="1:22" x14ac:dyDescent="0.2">
      <c r="A158" s="15">
        <v>154</v>
      </c>
      <c r="B158" s="16" t="s">
        <v>673</v>
      </c>
      <c r="C158" s="8">
        <v>0</v>
      </c>
      <c r="D158" s="9">
        <v>0</v>
      </c>
      <c r="E158" s="8">
        <v>101317</v>
      </c>
      <c r="F158" s="9">
        <v>172650</v>
      </c>
      <c r="G158" s="8">
        <v>0</v>
      </c>
      <c r="H158" s="9">
        <v>191</v>
      </c>
      <c r="I158" s="8">
        <v>0</v>
      </c>
      <c r="J158" s="9">
        <v>0</v>
      </c>
      <c r="K158" s="8">
        <v>1659</v>
      </c>
      <c r="L158" s="9">
        <v>2331</v>
      </c>
      <c r="M158" s="8">
        <v>1042</v>
      </c>
      <c r="N158" s="9">
        <v>3289</v>
      </c>
      <c r="O158" s="8">
        <v>104018</v>
      </c>
      <c r="P158" s="12">
        <v>178461</v>
      </c>
      <c r="S158" s="1">
        <f t="shared" si="10"/>
        <v>104018</v>
      </c>
      <c r="T158" s="1">
        <f t="shared" si="11"/>
        <v>178461</v>
      </c>
      <c r="U158" s="1">
        <f t="shared" si="12"/>
        <v>0</v>
      </c>
      <c r="V158" s="1">
        <f t="shared" si="13"/>
        <v>0</v>
      </c>
    </row>
    <row r="159" spans="1:22" x14ac:dyDescent="0.2">
      <c r="A159" s="15">
        <v>155</v>
      </c>
      <c r="B159" s="16" t="s">
        <v>674</v>
      </c>
      <c r="C159" s="8">
        <v>0</v>
      </c>
      <c r="D159" s="9">
        <v>0</v>
      </c>
      <c r="E159" s="8">
        <v>1698</v>
      </c>
      <c r="F159" s="9">
        <v>4399</v>
      </c>
      <c r="G159" s="8">
        <v>1</v>
      </c>
      <c r="H159" s="9">
        <v>0</v>
      </c>
      <c r="I159" s="8">
        <v>0</v>
      </c>
      <c r="J159" s="9">
        <v>0</v>
      </c>
      <c r="K159" s="8">
        <v>652</v>
      </c>
      <c r="L159" s="9">
        <v>0</v>
      </c>
      <c r="M159" s="8">
        <v>0</v>
      </c>
      <c r="N159" s="9">
        <v>0</v>
      </c>
      <c r="O159" s="8">
        <v>2351</v>
      </c>
      <c r="P159" s="12">
        <v>4399</v>
      </c>
      <c r="S159" s="1">
        <f t="shared" si="10"/>
        <v>2351</v>
      </c>
      <c r="T159" s="1">
        <f t="shared" si="11"/>
        <v>4399</v>
      </c>
      <c r="U159" s="1">
        <f t="shared" si="12"/>
        <v>0</v>
      </c>
      <c r="V159" s="1">
        <f t="shared" si="13"/>
        <v>0</v>
      </c>
    </row>
    <row r="160" spans="1:22" x14ac:dyDescent="0.2">
      <c r="A160" s="15">
        <v>156</v>
      </c>
      <c r="B160" s="16" t="s">
        <v>675</v>
      </c>
      <c r="C160" s="8">
        <v>4806</v>
      </c>
      <c r="D160" s="9">
        <v>5213</v>
      </c>
      <c r="E160" s="8">
        <v>3447</v>
      </c>
      <c r="F160" s="9">
        <v>2224</v>
      </c>
      <c r="G160" s="8">
        <v>0</v>
      </c>
      <c r="H160" s="9">
        <v>280</v>
      </c>
      <c r="I160" s="8">
        <v>490</v>
      </c>
      <c r="J160" s="9">
        <v>0</v>
      </c>
      <c r="K160" s="8">
        <v>0</v>
      </c>
      <c r="L160" s="9">
        <v>193</v>
      </c>
      <c r="M160" s="8">
        <v>0</v>
      </c>
      <c r="N160" s="9">
        <v>0</v>
      </c>
      <c r="O160" s="8">
        <v>8743</v>
      </c>
      <c r="P160" s="12">
        <v>7910</v>
      </c>
      <c r="S160" s="1">
        <f t="shared" si="10"/>
        <v>8743</v>
      </c>
      <c r="T160" s="1">
        <f t="shared" si="11"/>
        <v>7910</v>
      </c>
      <c r="U160" s="1">
        <f t="shared" si="12"/>
        <v>0</v>
      </c>
      <c r="V160" s="1">
        <f t="shared" si="13"/>
        <v>0</v>
      </c>
    </row>
    <row r="161" spans="1:22" x14ac:dyDescent="0.2">
      <c r="A161" s="15">
        <v>157</v>
      </c>
      <c r="B161" s="16" t="s">
        <v>676</v>
      </c>
      <c r="C161" s="8">
        <v>0</v>
      </c>
      <c r="D161" s="9">
        <v>0</v>
      </c>
      <c r="E161" s="8">
        <v>0</v>
      </c>
      <c r="F161" s="9">
        <v>1037</v>
      </c>
      <c r="G161" s="8">
        <v>0</v>
      </c>
      <c r="H161" s="9">
        <v>0</v>
      </c>
      <c r="I161" s="8">
        <v>0</v>
      </c>
      <c r="J161" s="9">
        <v>0</v>
      </c>
      <c r="K161" s="8">
        <v>0</v>
      </c>
      <c r="L161" s="9">
        <v>0</v>
      </c>
      <c r="M161" s="8">
        <v>0</v>
      </c>
      <c r="N161" s="9">
        <v>0</v>
      </c>
      <c r="O161" s="8">
        <v>0</v>
      </c>
      <c r="P161" s="12">
        <v>1037</v>
      </c>
      <c r="S161" s="1">
        <f t="shared" si="10"/>
        <v>0</v>
      </c>
      <c r="T161" s="1">
        <f t="shared" si="11"/>
        <v>1037</v>
      </c>
      <c r="U161" s="1">
        <f t="shared" si="12"/>
        <v>0</v>
      </c>
      <c r="V161" s="1">
        <f t="shared" si="13"/>
        <v>0</v>
      </c>
    </row>
    <row r="162" spans="1:22" x14ac:dyDescent="0.2">
      <c r="A162" s="15">
        <v>158</v>
      </c>
      <c r="B162" s="16" t="s">
        <v>677</v>
      </c>
      <c r="C162" s="8">
        <v>6078</v>
      </c>
      <c r="D162" s="9">
        <v>0</v>
      </c>
      <c r="E162" s="8">
        <v>3615</v>
      </c>
      <c r="F162" s="9">
        <v>2248</v>
      </c>
      <c r="G162" s="8">
        <v>5203</v>
      </c>
      <c r="H162" s="9">
        <v>0</v>
      </c>
      <c r="I162" s="8">
        <v>0</v>
      </c>
      <c r="J162" s="9">
        <v>0</v>
      </c>
      <c r="K162" s="8">
        <v>0</v>
      </c>
      <c r="L162" s="9">
        <v>0</v>
      </c>
      <c r="M162" s="8">
        <v>0</v>
      </c>
      <c r="N162" s="9">
        <v>0</v>
      </c>
      <c r="O162" s="8">
        <v>14896</v>
      </c>
      <c r="P162" s="12">
        <v>2248</v>
      </c>
      <c r="S162" s="1">
        <f t="shared" si="10"/>
        <v>14896</v>
      </c>
      <c r="T162" s="1">
        <f t="shared" si="11"/>
        <v>2248</v>
      </c>
      <c r="U162" s="1">
        <f t="shared" si="12"/>
        <v>0</v>
      </c>
      <c r="V162" s="1">
        <f t="shared" si="13"/>
        <v>0</v>
      </c>
    </row>
    <row r="163" spans="1:22" x14ac:dyDescent="0.2">
      <c r="A163" s="15">
        <v>159</v>
      </c>
      <c r="B163" s="16" t="s">
        <v>678</v>
      </c>
      <c r="C163" s="8">
        <v>349825</v>
      </c>
      <c r="D163" s="9">
        <v>432539</v>
      </c>
      <c r="E163" s="8">
        <v>74808</v>
      </c>
      <c r="F163" s="9">
        <v>102882</v>
      </c>
      <c r="G163" s="8">
        <v>10910</v>
      </c>
      <c r="H163" s="9">
        <v>9682</v>
      </c>
      <c r="I163" s="8">
        <v>1109</v>
      </c>
      <c r="J163" s="9">
        <v>82360</v>
      </c>
      <c r="K163" s="8">
        <v>3492</v>
      </c>
      <c r="L163" s="9">
        <v>2724</v>
      </c>
      <c r="M163" s="8">
        <v>0</v>
      </c>
      <c r="N163" s="9">
        <v>0</v>
      </c>
      <c r="O163" s="8">
        <v>440144</v>
      </c>
      <c r="P163" s="12">
        <v>630187</v>
      </c>
      <c r="S163" s="1">
        <f t="shared" si="10"/>
        <v>440144</v>
      </c>
      <c r="T163" s="1">
        <f t="shared" si="11"/>
        <v>630187</v>
      </c>
      <c r="U163" s="1">
        <f t="shared" si="12"/>
        <v>0</v>
      </c>
      <c r="V163" s="1">
        <f t="shared" si="13"/>
        <v>0</v>
      </c>
    </row>
    <row r="164" spans="1:22" x14ac:dyDescent="0.2">
      <c r="A164" s="15">
        <v>160</v>
      </c>
      <c r="B164" s="16" t="s">
        <v>359</v>
      </c>
      <c r="C164" s="8">
        <v>0</v>
      </c>
      <c r="D164" s="9">
        <v>0</v>
      </c>
      <c r="E164" s="8">
        <v>0</v>
      </c>
      <c r="F164" s="9">
        <v>0</v>
      </c>
      <c r="G164" s="8">
        <v>0</v>
      </c>
      <c r="H164" s="9">
        <v>0</v>
      </c>
      <c r="I164" s="8">
        <v>0</v>
      </c>
      <c r="J164" s="9">
        <v>0</v>
      </c>
      <c r="K164" s="8">
        <v>3315</v>
      </c>
      <c r="L164" s="9">
        <v>2502</v>
      </c>
      <c r="M164" s="8">
        <v>0</v>
      </c>
      <c r="N164" s="9">
        <v>0</v>
      </c>
      <c r="O164" s="8">
        <v>3315</v>
      </c>
      <c r="P164" s="12">
        <v>2502</v>
      </c>
      <c r="S164" s="1">
        <f t="shared" si="10"/>
        <v>3315</v>
      </c>
      <c r="T164" s="1">
        <f t="shared" si="11"/>
        <v>2502</v>
      </c>
      <c r="U164" s="1">
        <f t="shared" si="12"/>
        <v>0</v>
      </c>
      <c r="V164" s="1">
        <f t="shared" si="13"/>
        <v>0</v>
      </c>
    </row>
    <row r="165" spans="1:22" x14ac:dyDescent="0.2">
      <c r="A165" s="15">
        <v>161</v>
      </c>
      <c r="B165" s="16" t="s">
        <v>679</v>
      </c>
      <c r="C165" s="8">
        <v>340128</v>
      </c>
      <c r="D165" s="9">
        <v>150343</v>
      </c>
      <c r="E165" s="8">
        <v>5305</v>
      </c>
      <c r="F165" s="9">
        <v>2152</v>
      </c>
      <c r="G165" s="8">
        <v>0</v>
      </c>
      <c r="H165" s="9">
        <v>0</v>
      </c>
      <c r="I165" s="8">
        <v>0</v>
      </c>
      <c r="J165" s="9">
        <v>0</v>
      </c>
      <c r="K165" s="8">
        <v>305</v>
      </c>
      <c r="L165" s="9">
        <v>0</v>
      </c>
      <c r="M165" s="8">
        <v>0</v>
      </c>
      <c r="N165" s="9">
        <v>0</v>
      </c>
      <c r="O165" s="8">
        <v>345738</v>
      </c>
      <c r="P165" s="12">
        <v>152495</v>
      </c>
      <c r="S165" s="1">
        <f t="shared" si="10"/>
        <v>345738</v>
      </c>
      <c r="T165" s="1">
        <f t="shared" si="11"/>
        <v>152495</v>
      </c>
      <c r="U165" s="1">
        <f t="shared" si="12"/>
        <v>0</v>
      </c>
      <c r="V165" s="1">
        <f t="shared" si="13"/>
        <v>0</v>
      </c>
    </row>
    <row r="166" spans="1:22" x14ac:dyDescent="0.2">
      <c r="A166" s="15">
        <v>162</v>
      </c>
      <c r="B166" s="16" t="s">
        <v>680</v>
      </c>
      <c r="C166" s="8">
        <v>0</v>
      </c>
      <c r="D166" s="9">
        <v>0</v>
      </c>
      <c r="E166" s="8">
        <v>8627</v>
      </c>
      <c r="F166" s="9">
        <v>8016</v>
      </c>
      <c r="G166" s="8">
        <v>0</v>
      </c>
      <c r="H166" s="9">
        <v>175</v>
      </c>
      <c r="I166" s="8">
        <v>0</v>
      </c>
      <c r="J166" s="9">
        <v>0</v>
      </c>
      <c r="K166" s="8">
        <v>1094</v>
      </c>
      <c r="L166" s="9">
        <v>0</v>
      </c>
      <c r="M166" s="8">
        <v>0</v>
      </c>
      <c r="N166" s="9">
        <v>0</v>
      </c>
      <c r="O166" s="8">
        <v>9721</v>
      </c>
      <c r="P166" s="12">
        <v>8191</v>
      </c>
      <c r="S166" s="1">
        <f t="shared" si="10"/>
        <v>9721</v>
      </c>
      <c r="T166" s="1">
        <f t="shared" si="11"/>
        <v>8191</v>
      </c>
      <c r="U166" s="1">
        <f t="shared" si="12"/>
        <v>0</v>
      </c>
      <c r="V166" s="1">
        <f t="shared" si="13"/>
        <v>0</v>
      </c>
    </row>
    <row r="167" spans="1:22" x14ac:dyDescent="0.2">
      <c r="A167" s="15">
        <v>163</v>
      </c>
      <c r="B167" s="16" t="s">
        <v>681</v>
      </c>
      <c r="C167" s="8">
        <v>0</v>
      </c>
      <c r="D167" s="9">
        <v>0</v>
      </c>
      <c r="E167" s="8">
        <v>2513</v>
      </c>
      <c r="F167" s="9">
        <v>812</v>
      </c>
      <c r="G167" s="8">
        <v>0</v>
      </c>
      <c r="H167" s="9">
        <v>0</v>
      </c>
      <c r="I167" s="8">
        <v>0</v>
      </c>
      <c r="J167" s="9">
        <v>0</v>
      </c>
      <c r="K167" s="8">
        <v>1687</v>
      </c>
      <c r="L167" s="9">
        <v>11110</v>
      </c>
      <c r="M167" s="8">
        <v>1040</v>
      </c>
      <c r="N167" s="9">
        <v>3051</v>
      </c>
      <c r="O167" s="8">
        <v>5240</v>
      </c>
      <c r="P167" s="12">
        <v>14973</v>
      </c>
      <c r="S167" s="1">
        <f t="shared" si="10"/>
        <v>5240</v>
      </c>
      <c r="T167" s="1">
        <f t="shared" si="11"/>
        <v>14973</v>
      </c>
      <c r="U167" s="1">
        <f t="shared" si="12"/>
        <v>0</v>
      </c>
      <c r="V167" s="1">
        <f t="shared" si="13"/>
        <v>0</v>
      </c>
    </row>
    <row r="168" spans="1:22" x14ac:dyDescent="0.2">
      <c r="A168" s="15">
        <v>164</v>
      </c>
      <c r="B168" s="16" t="s">
        <v>682</v>
      </c>
      <c r="C168" s="8">
        <v>0</v>
      </c>
      <c r="D168" s="9">
        <v>0</v>
      </c>
      <c r="E168" s="8">
        <v>1</v>
      </c>
      <c r="F168" s="9">
        <v>10</v>
      </c>
      <c r="G168" s="8">
        <v>0</v>
      </c>
      <c r="H168" s="9">
        <v>0</v>
      </c>
      <c r="I168" s="8">
        <v>0</v>
      </c>
      <c r="J168" s="9">
        <v>0</v>
      </c>
      <c r="K168" s="8">
        <v>1</v>
      </c>
      <c r="L168" s="9">
        <v>23</v>
      </c>
      <c r="M168" s="8">
        <v>0</v>
      </c>
      <c r="N168" s="9">
        <v>0</v>
      </c>
      <c r="O168" s="8">
        <v>2</v>
      </c>
      <c r="P168" s="12">
        <v>33</v>
      </c>
      <c r="S168" s="1">
        <f t="shared" si="10"/>
        <v>2</v>
      </c>
      <c r="T168" s="1">
        <f t="shared" si="11"/>
        <v>33</v>
      </c>
      <c r="U168" s="1">
        <f t="shared" si="12"/>
        <v>0</v>
      </c>
      <c r="V168" s="1">
        <f t="shared" si="13"/>
        <v>0</v>
      </c>
    </row>
    <row r="169" spans="1:22" x14ac:dyDescent="0.2">
      <c r="A169" s="15">
        <v>165</v>
      </c>
      <c r="B169" s="16" t="s">
        <v>683</v>
      </c>
      <c r="C169" s="8">
        <v>0</v>
      </c>
      <c r="D169" s="9">
        <v>0</v>
      </c>
      <c r="E169" s="8">
        <v>895</v>
      </c>
      <c r="F169" s="9">
        <v>747</v>
      </c>
      <c r="G169" s="8">
        <v>0</v>
      </c>
      <c r="H169" s="9">
        <v>0</v>
      </c>
      <c r="I169" s="8">
        <v>1222</v>
      </c>
      <c r="J169" s="9">
        <v>214</v>
      </c>
      <c r="K169" s="8">
        <v>0</v>
      </c>
      <c r="L169" s="9">
        <v>0</v>
      </c>
      <c r="M169" s="8">
        <v>458</v>
      </c>
      <c r="N169" s="9">
        <v>0</v>
      </c>
      <c r="O169" s="8">
        <v>2575</v>
      </c>
      <c r="P169" s="12">
        <v>961</v>
      </c>
      <c r="S169" s="1">
        <f t="shared" si="10"/>
        <v>2575</v>
      </c>
      <c r="T169" s="1">
        <f t="shared" si="11"/>
        <v>961</v>
      </c>
      <c r="U169" s="1">
        <f t="shared" si="12"/>
        <v>0</v>
      </c>
      <c r="V169" s="1">
        <f t="shared" si="13"/>
        <v>0</v>
      </c>
    </row>
    <row r="170" spans="1:22" x14ac:dyDescent="0.2">
      <c r="A170" s="15">
        <v>166</v>
      </c>
      <c r="B170" s="16" t="s">
        <v>684</v>
      </c>
      <c r="C170" s="8">
        <v>0</v>
      </c>
      <c r="D170" s="9">
        <v>0</v>
      </c>
      <c r="E170" s="8">
        <v>2092</v>
      </c>
      <c r="F170" s="9">
        <v>1766</v>
      </c>
      <c r="G170" s="8">
        <v>0</v>
      </c>
      <c r="H170" s="9">
        <v>490</v>
      </c>
      <c r="I170" s="8">
        <v>0</v>
      </c>
      <c r="J170" s="9">
        <v>0</v>
      </c>
      <c r="K170" s="8">
        <v>0</v>
      </c>
      <c r="L170" s="9">
        <v>0</v>
      </c>
      <c r="M170" s="8">
        <v>522</v>
      </c>
      <c r="N170" s="9">
        <v>226</v>
      </c>
      <c r="O170" s="8">
        <v>2614</v>
      </c>
      <c r="P170" s="12">
        <v>2482</v>
      </c>
      <c r="S170" s="1">
        <f t="shared" si="10"/>
        <v>2614</v>
      </c>
      <c r="T170" s="1">
        <f t="shared" si="11"/>
        <v>2482</v>
      </c>
      <c r="U170" s="1">
        <f t="shared" si="12"/>
        <v>0</v>
      </c>
      <c r="V170" s="1">
        <f t="shared" si="13"/>
        <v>0</v>
      </c>
    </row>
    <row r="171" spans="1:22" x14ac:dyDescent="0.2">
      <c r="A171" s="15">
        <v>167</v>
      </c>
      <c r="B171" s="16" t="s">
        <v>685</v>
      </c>
      <c r="C171" s="8">
        <v>4850</v>
      </c>
      <c r="D171" s="9">
        <v>69</v>
      </c>
      <c r="E171" s="8">
        <v>235</v>
      </c>
      <c r="F171" s="9">
        <v>461</v>
      </c>
      <c r="G171" s="8">
        <v>556</v>
      </c>
      <c r="H171" s="9">
        <v>1041</v>
      </c>
      <c r="I171" s="8">
        <v>0</v>
      </c>
      <c r="J171" s="9">
        <v>24394</v>
      </c>
      <c r="K171" s="8">
        <v>0</v>
      </c>
      <c r="L171" s="9">
        <v>0</v>
      </c>
      <c r="M171" s="8">
        <v>0</v>
      </c>
      <c r="N171" s="9">
        <v>0</v>
      </c>
      <c r="O171" s="8">
        <v>5641</v>
      </c>
      <c r="P171" s="12">
        <v>25965</v>
      </c>
      <c r="S171" s="1">
        <f t="shared" si="10"/>
        <v>5641</v>
      </c>
      <c r="T171" s="1">
        <f t="shared" si="11"/>
        <v>25965</v>
      </c>
      <c r="U171" s="1">
        <f t="shared" si="12"/>
        <v>0</v>
      </c>
      <c r="V171" s="1">
        <f t="shared" si="13"/>
        <v>0</v>
      </c>
    </row>
    <row r="172" spans="1:22" x14ac:dyDescent="0.2">
      <c r="A172" s="15">
        <v>168</v>
      </c>
      <c r="B172" s="16" t="s">
        <v>360</v>
      </c>
      <c r="C172" s="8">
        <v>0</v>
      </c>
      <c r="D172" s="9">
        <v>0</v>
      </c>
      <c r="E172" s="8">
        <v>213</v>
      </c>
      <c r="F172" s="9">
        <v>0</v>
      </c>
      <c r="G172" s="8">
        <v>0</v>
      </c>
      <c r="H172" s="9">
        <v>0</v>
      </c>
      <c r="I172" s="8">
        <v>0</v>
      </c>
      <c r="J172" s="9">
        <v>0</v>
      </c>
      <c r="K172" s="8">
        <v>1269</v>
      </c>
      <c r="L172" s="9">
        <v>0</v>
      </c>
      <c r="M172" s="8">
        <v>0</v>
      </c>
      <c r="N172" s="9">
        <v>0</v>
      </c>
      <c r="O172" s="8">
        <v>1482</v>
      </c>
      <c r="P172" s="12">
        <v>0</v>
      </c>
      <c r="S172" s="1">
        <f t="shared" si="10"/>
        <v>1482</v>
      </c>
      <c r="T172" s="1">
        <f t="shared" si="11"/>
        <v>0</v>
      </c>
      <c r="U172" s="1">
        <f t="shared" si="12"/>
        <v>0</v>
      </c>
      <c r="V172" s="1">
        <f t="shared" si="13"/>
        <v>0</v>
      </c>
    </row>
    <row r="173" spans="1:22" x14ac:dyDescent="0.2">
      <c r="A173" s="15">
        <v>169</v>
      </c>
      <c r="B173" s="16" t="s">
        <v>686</v>
      </c>
      <c r="C173" s="8">
        <v>0</v>
      </c>
      <c r="D173" s="9">
        <v>0</v>
      </c>
      <c r="E173" s="8">
        <v>0</v>
      </c>
      <c r="F173" s="9">
        <v>0</v>
      </c>
      <c r="G173" s="8">
        <v>0</v>
      </c>
      <c r="H173" s="9">
        <v>0</v>
      </c>
      <c r="I173" s="8">
        <v>0</v>
      </c>
      <c r="J173" s="9">
        <v>0</v>
      </c>
      <c r="K173" s="8">
        <v>0</v>
      </c>
      <c r="L173" s="9">
        <v>0</v>
      </c>
      <c r="M173" s="8">
        <v>0</v>
      </c>
      <c r="N173" s="9">
        <v>0</v>
      </c>
      <c r="O173" s="8">
        <v>0</v>
      </c>
      <c r="P173" s="12">
        <v>0</v>
      </c>
      <c r="S173" s="1">
        <f t="shared" si="10"/>
        <v>0</v>
      </c>
      <c r="T173" s="1">
        <f t="shared" si="11"/>
        <v>0</v>
      </c>
      <c r="U173" s="1">
        <f t="shared" si="12"/>
        <v>0</v>
      </c>
      <c r="V173" s="1">
        <f t="shared" si="13"/>
        <v>0</v>
      </c>
    </row>
    <row r="174" spans="1:22" x14ac:dyDescent="0.2">
      <c r="A174" s="15">
        <v>170</v>
      </c>
      <c r="B174" s="16" t="s">
        <v>687</v>
      </c>
      <c r="C174" s="8">
        <v>0</v>
      </c>
      <c r="D174" s="9">
        <v>0</v>
      </c>
      <c r="E174" s="8">
        <v>511</v>
      </c>
      <c r="F174" s="9">
        <v>117</v>
      </c>
      <c r="G174" s="8">
        <v>0</v>
      </c>
      <c r="H174" s="9">
        <v>0</v>
      </c>
      <c r="I174" s="8">
        <v>0</v>
      </c>
      <c r="J174" s="9">
        <v>0</v>
      </c>
      <c r="K174" s="8">
        <v>0</v>
      </c>
      <c r="L174" s="9">
        <v>10</v>
      </c>
      <c r="M174" s="8">
        <v>0</v>
      </c>
      <c r="N174" s="9">
        <v>0</v>
      </c>
      <c r="O174" s="8">
        <v>511</v>
      </c>
      <c r="P174" s="12">
        <v>127</v>
      </c>
      <c r="S174" s="1">
        <f t="shared" si="10"/>
        <v>511</v>
      </c>
      <c r="T174" s="1">
        <f t="shared" si="11"/>
        <v>127</v>
      </c>
      <c r="U174" s="1">
        <f t="shared" si="12"/>
        <v>0</v>
      </c>
      <c r="V174" s="1">
        <f t="shared" si="13"/>
        <v>0</v>
      </c>
    </row>
    <row r="175" spans="1:22" x14ac:dyDescent="0.2">
      <c r="A175" s="15">
        <v>171</v>
      </c>
      <c r="B175" s="16" t="s">
        <v>688</v>
      </c>
      <c r="C175" s="8">
        <v>0</v>
      </c>
      <c r="D175" s="9">
        <v>0</v>
      </c>
      <c r="E175" s="8">
        <v>314</v>
      </c>
      <c r="F175" s="9">
        <v>413</v>
      </c>
      <c r="G175" s="8">
        <v>0</v>
      </c>
      <c r="H175" s="9">
        <v>0</v>
      </c>
      <c r="I175" s="8">
        <v>0</v>
      </c>
      <c r="J175" s="9">
        <v>0</v>
      </c>
      <c r="K175" s="8">
        <v>0</v>
      </c>
      <c r="L175" s="9">
        <v>0</v>
      </c>
      <c r="M175" s="8">
        <v>0</v>
      </c>
      <c r="N175" s="9">
        <v>0</v>
      </c>
      <c r="O175" s="8">
        <v>314</v>
      </c>
      <c r="P175" s="12">
        <v>413</v>
      </c>
      <c r="S175" s="1">
        <f t="shared" si="10"/>
        <v>314</v>
      </c>
      <c r="T175" s="1">
        <f t="shared" si="11"/>
        <v>413</v>
      </c>
      <c r="U175" s="1">
        <f t="shared" si="12"/>
        <v>0</v>
      </c>
      <c r="V175" s="1">
        <f t="shared" si="13"/>
        <v>0</v>
      </c>
    </row>
    <row r="176" spans="1:22" x14ac:dyDescent="0.2">
      <c r="A176" s="15">
        <v>172</v>
      </c>
      <c r="B176" s="16" t="s">
        <v>689</v>
      </c>
      <c r="C176" s="8">
        <v>0</v>
      </c>
      <c r="D176" s="9">
        <v>0</v>
      </c>
      <c r="E176" s="8">
        <v>18304</v>
      </c>
      <c r="F176" s="9">
        <v>528</v>
      </c>
      <c r="G176" s="8">
        <v>0</v>
      </c>
      <c r="H176" s="9">
        <v>0</v>
      </c>
      <c r="I176" s="8">
        <v>0</v>
      </c>
      <c r="J176" s="9">
        <v>0</v>
      </c>
      <c r="K176" s="8">
        <v>104</v>
      </c>
      <c r="L176" s="9">
        <v>0</v>
      </c>
      <c r="M176" s="8">
        <v>0</v>
      </c>
      <c r="N176" s="9">
        <v>0</v>
      </c>
      <c r="O176" s="8">
        <v>18408</v>
      </c>
      <c r="P176" s="12">
        <v>528</v>
      </c>
      <c r="S176" s="1">
        <f t="shared" si="10"/>
        <v>18408</v>
      </c>
      <c r="T176" s="1">
        <f t="shared" si="11"/>
        <v>528</v>
      </c>
      <c r="U176" s="1">
        <f t="shared" si="12"/>
        <v>0</v>
      </c>
      <c r="V176" s="1">
        <f t="shared" si="13"/>
        <v>0</v>
      </c>
    </row>
    <row r="177" spans="1:22" x14ac:dyDescent="0.2">
      <c r="A177" s="15">
        <v>173</v>
      </c>
      <c r="B177" s="16" t="s">
        <v>690</v>
      </c>
      <c r="C177" s="8">
        <v>0</v>
      </c>
      <c r="D177" s="9">
        <v>0</v>
      </c>
      <c r="E177" s="8">
        <v>249</v>
      </c>
      <c r="F177" s="9">
        <v>2</v>
      </c>
      <c r="G177" s="8">
        <v>0</v>
      </c>
      <c r="H177" s="9">
        <v>0</v>
      </c>
      <c r="I177" s="8">
        <v>0</v>
      </c>
      <c r="J177" s="9">
        <v>0</v>
      </c>
      <c r="K177" s="8">
        <v>0</v>
      </c>
      <c r="L177" s="9">
        <v>14</v>
      </c>
      <c r="M177" s="8">
        <v>0</v>
      </c>
      <c r="N177" s="9">
        <v>0</v>
      </c>
      <c r="O177" s="8">
        <v>249</v>
      </c>
      <c r="P177" s="12">
        <v>16</v>
      </c>
      <c r="S177" s="1">
        <f t="shared" si="10"/>
        <v>249</v>
      </c>
      <c r="T177" s="1">
        <f t="shared" si="11"/>
        <v>16</v>
      </c>
      <c r="U177" s="1">
        <f t="shared" si="12"/>
        <v>0</v>
      </c>
      <c r="V177" s="1">
        <f t="shared" si="13"/>
        <v>0</v>
      </c>
    </row>
    <row r="178" spans="1:22" x14ac:dyDescent="0.2">
      <c r="A178" s="15">
        <v>174</v>
      </c>
      <c r="B178" s="16" t="s">
        <v>691</v>
      </c>
      <c r="C178" s="8">
        <v>0</v>
      </c>
      <c r="D178" s="9">
        <v>0</v>
      </c>
      <c r="E178" s="8">
        <v>95</v>
      </c>
      <c r="F178" s="9">
        <v>163</v>
      </c>
      <c r="G178" s="8">
        <v>0</v>
      </c>
      <c r="H178" s="9">
        <v>530</v>
      </c>
      <c r="I178" s="8">
        <v>0</v>
      </c>
      <c r="J178" s="9">
        <v>0</v>
      </c>
      <c r="K178" s="8">
        <v>12</v>
      </c>
      <c r="L178" s="9">
        <v>8</v>
      </c>
      <c r="M178" s="8">
        <v>0</v>
      </c>
      <c r="N178" s="9">
        <v>0</v>
      </c>
      <c r="O178" s="8">
        <v>107</v>
      </c>
      <c r="P178" s="12">
        <v>701</v>
      </c>
      <c r="S178" s="1">
        <f t="shared" si="10"/>
        <v>107</v>
      </c>
      <c r="T178" s="1">
        <f t="shared" si="11"/>
        <v>701</v>
      </c>
      <c r="U178" s="1">
        <f t="shared" si="12"/>
        <v>0</v>
      </c>
      <c r="V178" s="1">
        <f t="shared" si="13"/>
        <v>0</v>
      </c>
    </row>
    <row r="179" spans="1:22" x14ac:dyDescent="0.2">
      <c r="A179" s="15">
        <v>175</v>
      </c>
      <c r="B179" s="16" t="s">
        <v>692</v>
      </c>
      <c r="C179" s="8">
        <v>0</v>
      </c>
      <c r="D179" s="9">
        <v>0</v>
      </c>
      <c r="E179" s="8">
        <v>177</v>
      </c>
      <c r="F179" s="9">
        <v>1122</v>
      </c>
      <c r="G179" s="8">
        <v>0</v>
      </c>
      <c r="H179" s="9">
        <v>0</v>
      </c>
      <c r="I179" s="8">
        <v>0</v>
      </c>
      <c r="J179" s="9">
        <v>0</v>
      </c>
      <c r="K179" s="8">
        <v>5</v>
      </c>
      <c r="L179" s="9">
        <v>144</v>
      </c>
      <c r="M179" s="8">
        <v>0</v>
      </c>
      <c r="N179" s="9">
        <v>0</v>
      </c>
      <c r="O179" s="8">
        <v>182</v>
      </c>
      <c r="P179" s="12">
        <v>1266</v>
      </c>
      <c r="S179" s="1">
        <f t="shared" si="10"/>
        <v>182</v>
      </c>
      <c r="T179" s="1">
        <f t="shared" si="11"/>
        <v>1266</v>
      </c>
      <c r="U179" s="1">
        <f t="shared" si="12"/>
        <v>0</v>
      </c>
      <c r="V179" s="1">
        <f t="shared" si="13"/>
        <v>0</v>
      </c>
    </row>
    <row r="180" spans="1:22" x14ac:dyDescent="0.2">
      <c r="A180" s="15">
        <v>176</v>
      </c>
      <c r="B180" s="16" t="s">
        <v>693</v>
      </c>
      <c r="C180" s="8">
        <v>0</v>
      </c>
      <c r="D180" s="9">
        <v>0</v>
      </c>
      <c r="E180" s="8">
        <v>299</v>
      </c>
      <c r="F180" s="9">
        <v>782</v>
      </c>
      <c r="G180" s="8">
        <v>0</v>
      </c>
      <c r="H180" s="9">
        <v>0</v>
      </c>
      <c r="I180" s="8">
        <v>0</v>
      </c>
      <c r="J180" s="9">
        <v>0</v>
      </c>
      <c r="K180" s="8">
        <v>405</v>
      </c>
      <c r="L180" s="9">
        <v>118</v>
      </c>
      <c r="M180" s="8">
        <v>0</v>
      </c>
      <c r="N180" s="9">
        <v>0</v>
      </c>
      <c r="O180" s="8">
        <v>704</v>
      </c>
      <c r="P180" s="12">
        <v>900</v>
      </c>
      <c r="S180" s="1">
        <f t="shared" si="10"/>
        <v>704</v>
      </c>
      <c r="T180" s="1">
        <f t="shared" si="11"/>
        <v>900</v>
      </c>
      <c r="U180" s="1">
        <f t="shared" si="12"/>
        <v>0</v>
      </c>
      <c r="V180" s="1">
        <f t="shared" si="13"/>
        <v>0</v>
      </c>
    </row>
    <row r="181" spans="1:22" x14ac:dyDescent="0.2">
      <c r="A181" s="15">
        <v>177</v>
      </c>
      <c r="B181" s="16" t="s">
        <v>694</v>
      </c>
      <c r="C181" s="8">
        <v>0</v>
      </c>
      <c r="D181" s="9">
        <v>0</v>
      </c>
      <c r="E181" s="8">
        <v>2330</v>
      </c>
      <c r="F181" s="9">
        <v>2585</v>
      </c>
      <c r="G181" s="8">
        <v>0</v>
      </c>
      <c r="H181" s="9">
        <v>481</v>
      </c>
      <c r="I181" s="8">
        <v>0</v>
      </c>
      <c r="J181" s="9">
        <v>0</v>
      </c>
      <c r="K181" s="8">
        <v>0</v>
      </c>
      <c r="L181" s="9">
        <v>2330</v>
      </c>
      <c r="M181" s="8">
        <v>844</v>
      </c>
      <c r="N181" s="9">
        <v>0</v>
      </c>
      <c r="O181" s="8">
        <v>3174</v>
      </c>
      <c r="P181" s="12">
        <v>5396</v>
      </c>
      <c r="S181" s="1">
        <f t="shared" si="10"/>
        <v>3174</v>
      </c>
      <c r="T181" s="1">
        <f t="shared" si="11"/>
        <v>5396</v>
      </c>
      <c r="U181" s="1">
        <f t="shared" si="12"/>
        <v>0</v>
      </c>
      <c r="V181" s="1">
        <f t="shared" si="13"/>
        <v>0</v>
      </c>
    </row>
    <row r="182" spans="1:22" x14ac:dyDescent="0.2">
      <c r="A182" s="15">
        <v>178</v>
      </c>
      <c r="B182" s="16" t="s">
        <v>695</v>
      </c>
      <c r="C182" s="8">
        <v>0</v>
      </c>
      <c r="D182" s="9">
        <v>0</v>
      </c>
      <c r="E182" s="8">
        <v>499</v>
      </c>
      <c r="F182" s="9">
        <v>548</v>
      </c>
      <c r="G182" s="8">
        <v>0</v>
      </c>
      <c r="H182" s="9">
        <v>0</v>
      </c>
      <c r="I182" s="8">
        <v>0</v>
      </c>
      <c r="J182" s="9">
        <v>0</v>
      </c>
      <c r="K182" s="8">
        <v>177</v>
      </c>
      <c r="L182" s="9">
        <v>276</v>
      </c>
      <c r="M182" s="8">
        <v>0</v>
      </c>
      <c r="N182" s="9">
        <v>0</v>
      </c>
      <c r="O182" s="8">
        <v>676</v>
      </c>
      <c r="P182" s="12">
        <v>824</v>
      </c>
      <c r="S182" s="1">
        <f t="shared" si="10"/>
        <v>676</v>
      </c>
      <c r="T182" s="1">
        <f t="shared" si="11"/>
        <v>824</v>
      </c>
      <c r="U182" s="1">
        <f t="shared" si="12"/>
        <v>0</v>
      </c>
      <c r="V182" s="1">
        <f t="shared" si="13"/>
        <v>0</v>
      </c>
    </row>
    <row r="183" spans="1:22" x14ac:dyDescent="0.2">
      <c r="A183" s="15">
        <v>179</v>
      </c>
      <c r="B183" s="16" t="s">
        <v>696</v>
      </c>
      <c r="C183" s="8">
        <v>0</v>
      </c>
      <c r="D183" s="9">
        <v>0</v>
      </c>
      <c r="E183" s="8">
        <v>961</v>
      </c>
      <c r="F183" s="9">
        <v>590</v>
      </c>
      <c r="G183" s="8">
        <v>0</v>
      </c>
      <c r="H183" s="9">
        <v>0</v>
      </c>
      <c r="I183" s="8">
        <v>0</v>
      </c>
      <c r="J183" s="9">
        <v>0</v>
      </c>
      <c r="K183" s="8">
        <v>1438</v>
      </c>
      <c r="L183" s="9">
        <v>545</v>
      </c>
      <c r="M183" s="8">
        <v>30</v>
      </c>
      <c r="N183" s="9">
        <v>46</v>
      </c>
      <c r="O183" s="8">
        <v>2429</v>
      </c>
      <c r="P183" s="12">
        <v>1181</v>
      </c>
      <c r="S183" s="1">
        <f t="shared" si="10"/>
        <v>2429</v>
      </c>
      <c r="T183" s="1">
        <f t="shared" si="11"/>
        <v>1181</v>
      </c>
      <c r="U183" s="1">
        <f t="shared" si="12"/>
        <v>0</v>
      </c>
      <c r="V183" s="1">
        <f t="shared" si="13"/>
        <v>0</v>
      </c>
    </row>
    <row r="184" spans="1:22" x14ac:dyDescent="0.2">
      <c r="A184" s="15">
        <v>180</v>
      </c>
      <c r="B184" s="16" t="s">
        <v>697</v>
      </c>
      <c r="C184" s="8">
        <v>0</v>
      </c>
      <c r="D184" s="9">
        <v>0</v>
      </c>
      <c r="E184" s="8">
        <v>630</v>
      </c>
      <c r="F184" s="9">
        <v>313</v>
      </c>
      <c r="G184" s="8">
        <v>0</v>
      </c>
      <c r="H184" s="9">
        <v>0</v>
      </c>
      <c r="I184" s="8">
        <v>0</v>
      </c>
      <c r="J184" s="9">
        <v>0</v>
      </c>
      <c r="K184" s="8">
        <v>0</v>
      </c>
      <c r="L184" s="9">
        <v>19</v>
      </c>
      <c r="M184" s="8">
        <v>2317</v>
      </c>
      <c r="N184" s="9">
        <v>0</v>
      </c>
      <c r="O184" s="8">
        <v>2947</v>
      </c>
      <c r="P184" s="12">
        <v>332</v>
      </c>
      <c r="S184" s="1">
        <f t="shared" si="10"/>
        <v>2947</v>
      </c>
      <c r="T184" s="1">
        <f t="shared" si="11"/>
        <v>332</v>
      </c>
      <c r="U184" s="1">
        <f t="shared" si="12"/>
        <v>0</v>
      </c>
      <c r="V184" s="1">
        <f t="shared" si="13"/>
        <v>0</v>
      </c>
    </row>
    <row r="185" spans="1:22" x14ac:dyDescent="0.2">
      <c r="A185" s="15">
        <v>181</v>
      </c>
      <c r="B185" s="16" t="s">
        <v>698</v>
      </c>
      <c r="C185" s="8">
        <v>0</v>
      </c>
      <c r="D185" s="9">
        <v>0</v>
      </c>
      <c r="E185" s="8">
        <v>0</v>
      </c>
      <c r="F185" s="9">
        <v>0</v>
      </c>
      <c r="G185" s="8">
        <v>0</v>
      </c>
      <c r="H185" s="9">
        <v>0</v>
      </c>
      <c r="I185" s="8">
        <v>0</v>
      </c>
      <c r="J185" s="9">
        <v>0</v>
      </c>
      <c r="K185" s="8">
        <v>0</v>
      </c>
      <c r="L185" s="9">
        <v>0</v>
      </c>
      <c r="M185" s="8">
        <v>0</v>
      </c>
      <c r="N185" s="9">
        <v>0</v>
      </c>
      <c r="O185" s="8">
        <v>0</v>
      </c>
      <c r="P185" s="12">
        <v>0</v>
      </c>
      <c r="S185" s="1">
        <f t="shared" si="10"/>
        <v>0</v>
      </c>
      <c r="T185" s="1">
        <f t="shared" si="11"/>
        <v>0</v>
      </c>
      <c r="U185" s="1">
        <f t="shared" si="12"/>
        <v>0</v>
      </c>
      <c r="V185" s="1">
        <f t="shared" si="13"/>
        <v>0</v>
      </c>
    </row>
    <row r="186" spans="1:22" x14ac:dyDescent="0.2">
      <c r="A186" s="15">
        <v>182</v>
      </c>
      <c r="B186" s="16" t="s">
        <v>699</v>
      </c>
      <c r="C186" s="8">
        <v>0</v>
      </c>
      <c r="D186" s="9">
        <v>0</v>
      </c>
      <c r="E186" s="8">
        <v>176</v>
      </c>
      <c r="F186" s="9">
        <v>1326</v>
      </c>
      <c r="G186" s="8">
        <v>0</v>
      </c>
      <c r="H186" s="9">
        <v>0</v>
      </c>
      <c r="I186" s="8">
        <v>0</v>
      </c>
      <c r="J186" s="9">
        <v>0</v>
      </c>
      <c r="K186" s="8">
        <v>8</v>
      </c>
      <c r="L186" s="9">
        <v>85</v>
      </c>
      <c r="M186" s="8">
        <v>0</v>
      </c>
      <c r="N186" s="9">
        <v>0</v>
      </c>
      <c r="O186" s="8">
        <v>184</v>
      </c>
      <c r="P186" s="12">
        <v>1411</v>
      </c>
      <c r="S186" s="1">
        <f t="shared" si="10"/>
        <v>184</v>
      </c>
      <c r="T186" s="1">
        <f t="shared" si="11"/>
        <v>1411</v>
      </c>
      <c r="U186" s="1">
        <f t="shared" si="12"/>
        <v>0</v>
      </c>
      <c r="V186" s="1">
        <f t="shared" si="13"/>
        <v>0</v>
      </c>
    </row>
    <row r="187" spans="1:22" x14ac:dyDescent="0.2">
      <c r="A187" s="15">
        <v>183</v>
      </c>
      <c r="B187" s="16" t="s">
        <v>361</v>
      </c>
      <c r="C187" s="8">
        <v>0</v>
      </c>
      <c r="D187" s="9">
        <v>0</v>
      </c>
      <c r="E187" s="8">
        <v>6717</v>
      </c>
      <c r="F187" s="9">
        <v>9339</v>
      </c>
      <c r="G187" s="8">
        <v>0</v>
      </c>
      <c r="H187" s="9">
        <v>0</v>
      </c>
      <c r="I187" s="8">
        <v>0</v>
      </c>
      <c r="J187" s="9">
        <v>413</v>
      </c>
      <c r="K187" s="8">
        <v>0</v>
      </c>
      <c r="L187" s="9">
        <v>0</v>
      </c>
      <c r="M187" s="8">
        <v>0</v>
      </c>
      <c r="N187" s="9">
        <v>0</v>
      </c>
      <c r="O187" s="8">
        <v>6717</v>
      </c>
      <c r="P187" s="12">
        <v>9752</v>
      </c>
      <c r="S187" s="1">
        <f t="shared" si="10"/>
        <v>6717</v>
      </c>
      <c r="T187" s="1">
        <f t="shared" si="11"/>
        <v>9752</v>
      </c>
      <c r="U187" s="1">
        <f t="shared" si="12"/>
        <v>0</v>
      </c>
      <c r="V187" s="1">
        <f t="shared" si="13"/>
        <v>0</v>
      </c>
    </row>
    <row r="188" spans="1:22" x14ac:dyDescent="0.2">
      <c r="A188" s="15">
        <v>184</v>
      </c>
      <c r="B188" s="16" t="s">
        <v>700</v>
      </c>
      <c r="C188" s="8">
        <v>0</v>
      </c>
      <c r="D188" s="9">
        <v>0</v>
      </c>
      <c r="E188" s="8">
        <v>2</v>
      </c>
      <c r="F188" s="9">
        <v>584</v>
      </c>
      <c r="G188" s="8">
        <v>0</v>
      </c>
      <c r="H188" s="9">
        <v>0</v>
      </c>
      <c r="I188" s="8">
        <v>0</v>
      </c>
      <c r="J188" s="9">
        <v>0</v>
      </c>
      <c r="K188" s="8">
        <v>0</v>
      </c>
      <c r="L188" s="9">
        <v>0</v>
      </c>
      <c r="M188" s="8">
        <v>0</v>
      </c>
      <c r="N188" s="9">
        <v>0</v>
      </c>
      <c r="O188" s="8">
        <v>2</v>
      </c>
      <c r="P188" s="12">
        <v>584</v>
      </c>
      <c r="S188" s="1">
        <f t="shared" si="10"/>
        <v>2</v>
      </c>
      <c r="T188" s="1">
        <f t="shared" si="11"/>
        <v>584</v>
      </c>
      <c r="U188" s="1">
        <f t="shared" si="12"/>
        <v>0</v>
      </c>
      <c r="V188" s="1">
        <f t="shared" si="13"/>
        <v>0</v>
      </c>
    </row>
    <row r="189" spans="1:22" x14ac:dyDescent="0.2">
      <c r="A189" s="15">
        <v>185</v>
      </c>
      <c r="B189" s="16" t="s">
        <v>701</v>
      </c>
      <c r="C189" s="8">
        <v>0</v>
      </c>
      <c r="D189" s="9">
        <v>0</v>
      </c>
      <c r="E189" s="8">
        <v>0</v>
      </c>
      <c r="F189" s="9">
        <v>0</v>
      </c>
      <c r="G189" s="8">
        <v>0</v>
      </c>
      <c r="H189" s="9">
        <v>0</v>
      </c>
      <c r="I189" s="8">
        <v>0</v>
      </c>
      <c r="J189" s="9">
        <v>0</v>
      </c>
      <c r="K189" s="8">
        <v>0</v>
      </c>
      <c r="L189" s="9">
        <v>0</v>
      </c>
      <c r="M189" s="8">
        <v>0</v>
      </c>
      <c r="N189" s="9">
        <v>0</v>
      </c>
      <c r="O189" s="8">
        <v>0</v>
      </c>
      <c r="P189" s="12">
        <v>0</v>
      </c>
      <c r="S189" s="1">
        <f t="shared" si="10"/>
        <v>0</v>
      </c>
      <c r="T189" s="1">
        <f t="shared" si="11"/>
        <v>0</v>
      </c>
      <c r="U189" s="1">
        <f t="shared" si="12"/>
        <v>0</v>
      </c>
      <c r="V189" s="1">
        <f t="shared" si="13"/>
        <v>0</v>
      </c>
    </row>
    <row r="190" spans="1:22" x14ac:dyDescent="0.2">
      <c r="A190" s="15">
        <v>186</v>
      </c>
      <c r="B190" s="16" t="s">
        <v>702</v>
      </c>
      <c r="C190" s="8">
        <v>0</v>
      </c>
      <c r="D190" s="9">
        <v>0</v>
      </c>
      <c r="E190" s="8">
        <v>2098</v>
      </c>
      <c r="F190" s="9">
        <v>4954</v>
      </c>
      <c r="G190" s="8">
        <v>212</v>
      </c>
      <c r="H190" s="9">
        <v>0</v>
      </c>
      <c r="I190" s="8">
        <v>0</v>
      </c>
      <c r="J190" s="9">
        <v>0</v>
      </c>
      <c r="K190" s="8">
        <v>0</v>
      </c>
      <c r="L190" s="9">
        <v>560</v>
      </c>
      <c r="M190" s="8">
        <v>0</v>
      </c>
      <c r="N190" s="9">
        <v>330</v>
      </c>
      <c r="O190" s="8">
        <v>2310</v>
      </c>
      <c r="P190" s="12">
        <v>5844</v>
      </c>
      <c r="S190" s="1">
        <f t="shared" si="10"/>
        <v>2310</v>
      </c>
      <c r="T190" s="1">
        <f t="shared" si="11"/>
        <v>5844</v>
      </c>
      <c r="U190" s="1">
        <f t="shared" si="12"/>
        <v>0</v>
      </c>
      <c r="V190" s="1">
        <f t="shared" si="13"/>
        <v>0</v>
      </c>
    </row>
    <row r="191" spans="1:22" x14ac:dyDescent="0.2">
      <c r="A191" s="15">
        <v>187</v>
      </c>
      <c r="B191" s="16" t="s">
        <v>362</v>
      </c>
      <c r="C191" s="8">
        <v>0</v>
      </c>
      <c r="D191" s="9">
        <v>0</v>
      </c>
      <c r="E191" s="8">
        <v>449</v>
      </c>
      <c r="F191" s="9">
        <v>449</v>
      </c>
      <c r="G191" s="8">
        <v>0</v>
      </c>
      <c r="H191" s="9">
        <v>0</v>
      </c>
      <c r="I191" s="8">
        <v>0</v>
      </c>
      <c r="J191" s="9">
        <v>0</v>
      </c>
      <c r="K191" s="8">
        <v>11</v>
      </c>
      <c r="L191" s="9">
        <v>0</v>
      </c>
      <c r="M191" s="8">
        <v>1949</v>
      </c>
      <c r="N191" s="9">
        <v>0</v>
      </c>
      <c r="O191" s="8">
        <v>2409</v>
      </c>
      <c r="P191" s="12">
        <v>449</v>
      </c>
      <c r="S191" s="1">
        <f t="shared" si="10"/>
        <v>2409</v>
      </c>
      <c r="T191" s="1">
        <f t="shared" si="11"/>
        <v>449</v>
      </c>
      <c r="U191" s="1">
        <f t="shared" si="12"/>
        <v>0</v>
      </c>
      <c r="V191" s="1">
        <f t="shared" si="13"/>
        <v>0</v>
      </c>
    </row>
    <row r="192" spans="1:22" x14ac:dyDescent="0.2">
      <c r="A192" s="15">
        <v>188</v>
      </c>
      <c r="B192" s="16" t="s">
        <v>703</v>
      </c>
      <c r="C192" s="8">
        <v>0</v>
      </c>
      <c r="D192" s="9">
        <v>0</v>
      </c>
      <c r="E192" s="8">
        <v>33220</v>
      </c>
      <c r="F192" s="9">
        <v>21205</v>
      </c>
      <c r="G192" s="8">
        <v>0</v>
      </c>
      <c r="H192" s="9">
        <v>0</v>
      </c>
      <c r="I192" s="8">
        <v>4332693</v>
      </c>
      <c r="J192" s="9">
        <v>4667767</v>
      </c>
      <c r="K192" s="8">
        <v>3925</v>
      </c>
      <c r="L192" s="9">
        <v>11871</v>
      </c>
      <c r="M192" s="8">
        <v>91025</v>
      </c>
      <c r="N192" s="9">
        <v>24389</v>
      </c>
      <c r="O192" s="8">
        <v>4460863</v>
      </c>
      <c r="P192" s="12">
        <v>4725232</v>
      </c>
      <c r="S192" s="1">
        <f t="shared" si="10"/>
        <v>4460863</v>
      </c>
      <c r="T192" s="1">
        <f t="shared" si="11"/>
        <v>4725232</v>
      </c>
      <c r="U192" s="1">
        <f t="shared" si="12"/>
        <v>0</v>
      </c>
      <c r="V192" s="1">
        <f t="shared" si="13"/>
        <v>0</v>
      </c>
    </row>
    <row r="193" spans="1:22" x14ac:dyDescent="0.2">
      <c r="A193" s="15">
        <v>189</v>
      </c>
      <c r="B193" s="16" t="s">
        <v>704</v>
      </c>
      <c r="C193" s="8">
        <v>0</v>
      </c>
      <c r="D193" s="9">
        <v>0</v>
      </c>
      <c r="E193" s="8">
        <v>739</v>
      </c>
      <c r="F193" s="9">
        <v>1973</v>
      </c>
      <c r="G193" s="8">
        <v>0</v>
      </c>
      <c r="H193" s="9">
        <v>908</v>
      </c>
      <c r="I193" s="8">
        <v>0</v>
      </c>
      <c r="J193" s="9">
        <v>0</v>
      </c>
      <c r="K193" s="8">
        <v>7</v>
      </c>
      <c r="L193" s="9">
        <v>182</v>
      </c>
      <c r="M193" s="8">
        <v>0</v>
      </c>
      <c r="N193" s="9">
        <v>0</v>
      </c>
      <c r="O193" s="8">
        <v>746</v>
      </c>
      <c r="P193" s="12">
        <v>3063</v>
      </c>
      <c r="S193" s="1">
        <f t="shared" si="10"/>
        <v>746</v>
      </c>
      <c r="T193" s="1">
        <f t="shared" si="11"/>
        <v>3063</v>
      </c>
      <c r="U193" s="1">
        <f t="shared" si="12"/>
        <v>0</v>
      </c>
      <c r="V193" s="1">
        <f t="shared" si="13"/>
        <v>0</v>
      </c>
    </row>
    <row r="194" spans="1:22" x14ac:dyDescent="0.2">
      <c r="A194" s="15">
        <v>190</v>
      </c>
      <c r="B194" s="16" t="s">
        <v>705</v>
      </c>
      <c r="C194" s="8">
        <v>0</v>
      </c>
      <c r="D194" s="9">
        <v>0</v>
      </c>
      <c r="E194" s="8">
        <v>446</v>
      </c>
      <c r="F194" s="9">
        <v>737</v>
      </c>
      <c r="G194" s="8">
        <v>0</v>
      </c>
      <c r="H194" s="9">
        <v>0</v>
      </c>
      <c r="I194" s="8">
        <v>0</v>
      </c>
      <c r="J194" s="9">
        <v>0</v>
      </c>
      <c r="K194" s="8">
        <v>83</v>
      </c>
      <c r="L194" s="9">
        <v>102</v>
      </c>
      <c r="M194" s="8">
        <v>0</v>
      </c>
      <c r="N194" s="9">
        <v>0</v>
      </c>
      <c r="O194" s="8">
        <v>529</v>
      </c>
      <c r="P194" s="12">
        <v>839</v>
      </c>
      <c r="S194" s="1">
        <f t="shared" si="10"/>
        <v>529</v>
      </c>
      <c r="T194" s="1">
        <f t="shared" si="11"/>
        <v>839</v>
      </c>
      <c r="U194" s="1">
        <f t="shared" si="12"/>
        <v>0</v>
      </c>
      <c r="V194" s="1">
        <f t="shared" si="13"/>
        <v>0</v>
      </c>
    </row>
    <row r="195" spans="1:22" x14ac:dyDescent="0.2">
      <c r="A195" s="15">
        <v>191</v>
      </c>
      <c r="B195" s="16" t="s">
        <v>706</v>
      </c>
      <c r="C195" s="8">
        <v>0</v>
      </c>
      <c r="D195" s="9">
        <v>0</v>
      </c>
      <c r="E195" s="8">
        <v>724</v>
      </c>
      <c r="F195" s="9">
        <v>1124</v>
      </c>
      <c r="G195" s="8">
        <v>0</v>
      </c>
      <c r="H195" s="9">
        <v>0</v>
      </c>
      <c r="I195" s="8">
        <v>0</v>
      </c>
      <c r="J195" s="9">
        <v>0</v>
      </c>
      <c r="K195" s="8">
        <v>0</v>
      </c>
      <c r="L195" s="9">
        <v>225</v>
      </c>
      <c r="M195" s="8">
        <v>0</v>
      </c>
      <c r="N195" s="9">
        <v>2228</v>
      </c>
      <c r="O195" s="8">
        <v>724</v>
      </c>
      <c r="P195" s="12">
        <v>3577</v>
      </c>
      <c r="S195" s="1">
        <f t="shared" si="10"/>
        <v>724</v>
      </c>
      <c r="T195" s="1">
        <f t="shared" si="11"/>
        <v>3577</v>
      </c>
      <c r="U195" s="1">
        <f t="shared" si="12"/>
        <v>0</v>
      </c>
      <c r="V195" s="1">
        <f t="shared" si="13"/>
        <v>0</v>
      </c>
    </row>
    <row r="196" spans="1:22" x14ac:dyDescent="0.2">
      <c r="A196" s="15">
        <v>192</v>
      </c>
      <c r="B196" s="16" t="s">
        <v>707</v>
      </c>
      <c r="C196" s="8">
        <v>0</v>
      </c>
      <c r="D196" s="9">
        <v>0</v>
      </c>
      <c r="E196" s="8">
        <v>5530</v>
      </c>
      <c r="F196" s="9">
        <v>991</v>
      </c>
      <c r="G196" s="8">
        <v>0</v>
      </c>
      <c r="H196" s="9">
        <v>0</v>
      </c>
      <c r="I196" s="8">
        <v>0</v>
      </c>
      <c r="J196" s="9">
        <v>0</v>
      </c>
      <c r="K196" s="8">
        <v>7115</v>
      </c>
      <c r="L196" s="9">
        <v>0</v>
      </c>
      <c r="M196" s="8">
        <v>3369</v>
      </c>
      <c r="N196" s="9">
        <v>18216</v>
      </c>
      <c r="O196" s="8">
        <v>16014</v>
      </c>
      <c r="P196" s="12">
        <v>19207</v>
      </c>
      <c r="S196" s="1">
        <f t="shared" si="10"/>
        <v>16014</v>
      </c>
      <c r="T196" s="1">
        <f t="shared" si="11"/>
        <v>19207</v>
      </c>
      <c r="U196" s="1">
        <f t="shared" si="12"/>
        <v>0</v>
      </c>
      <c r="V196" s="1">
        <f t="shared" si="13"/>
        <v>0</v>
      </c>
    </row>
    <row r="197" spans="1:22" x14ac:dyDescent="0.2">
      <c r="A197" s="15">
        <v>193</v>
      </c>
      <c r="B197" s="16" t="s">
        <v>363</v>
      </c>
      <c r="C197" s="8">
        <v>0</v>
      </c>
      <c r="D197" s="9">
        <v>0</v>
      </c>
      <c r="E197" s="8">
        <v>0</v>
      </c>
      <c r="F197" s="9">
        <v>0</v>
      </c>
      <c r="G197" s="8">
        <v>0</v>
      </c>
      <c r="H197" s="9">
        <v>0</v>
      </c>
      <c r="I197" s="8">
        <v>0</v>
      </c>
      <c r="J197" s="9">
        <v>0</v>
      </c>
      <c r="K197" s="8">
        <v>0</v>
      </c>
      <c r="L197" s="9">
        <v>0</v>
      </c>
      <c r="M197" s="8">
        <v>0</v>
      </c>
      <c r="N197" s="9">
        <v>0</v>
      </c>
      <c r="O197" s="8">
        <v>0</v>
      </c>
      <c r="P197" s="12">
        <v>0</v>
      </c>
      <c r="S197" s="1">
        <f t="shared" si="10"/>
        <v>0</v>
      </c>
      <c r="T197" s="1">
        <f t="shared" si="11"/>
        <v>0</v>
      </c>
      <c r="U197" s="1">
        <f t="shared" si="12"/>
        <v>0</v>
      </c>
      <c r="V197" s="1">
        <f t="shared" si="13"/>
        <v>0</v>
      </c>
    </row>
    <row r="198" spans="1:22" x14ac:dyDescent="0.2">
      <c r="A198" s="15">
        <v>194</v>
      </c>
      <c r="B198" s="16" t="s">
        <v>364</v>
      </c>
      <c r="C198" s="8">
        <v>15596</v>
      </c>
      <c r="D198" s="9">
        <v>13501</v>
      </c>
      <c r="E198" s="8">
        <v>15614</v>
      </c>
      <c r="F198" s="9">
        <v>4351</v>
      </c>
      <c r="G198" s="8">
        <v>0</v>
      </c>
      <c r="H198" s="9">
        <v>0</v>
      </c>
      <c r="I198" s="8">
        <v>0</v>
      </c>
      <c r="J198" s="9">
        <v>0</v>
      </c>
      <c r="K198" s="8">
        <v>0</v>
      </c>
      <c r="L198" s="9">
        <v>0</v>
      </c>
      <c r="M198" s="8">
        <v>0</v>
      </c>
      <c r="N198" s="9">
        <v>0</v>
      </c>
      <c r="O198" s="8">
        <v>31210</v>
      </c>
      <c r="P198" s="12">
        <v>17852</v>
      </c>
      <c r="S198" s="1">
        <f t="shared" ref="S198:S245" si="14">SUM(C198,E198,G198,I198,K198,M198)</f>
        <v>31210</v>
      </c>
      <c r="T198" s="1">
        <f t="shared" ref="T198:T245" si="15">SUM(D198,F198,H198,J198,L198,N198)</f>
        <v>17852</v>
      </c>
      <c r="U198" s="1">
        <f t="shared" ref="U198:U245" si="16">S198-O198</f>
        <v>0</v>
      </c>
      <c r="V198" s="1">
        <f t="shared" ref="V198:V245" si="17">T198-P198</f>
        <v>0</v>
      </c>
    </row>
    <row r="199" spans="1:22" x14ac:dyDescent="0.2">
      <c r="A199" s="15">
        <v>195</v>
      </c>
      <c r="B199" s="16" t="s">
        <v>708</v>
      </c>
      <c r="C199" s="8">
        <v>41372</v>
      </c>
      <c r="D199" s="9">
        <v>52239</v>
      </c>
      <c r="E199" s="8">
        <v>750</v>
      </c>
      <c r="F199" s="9">
        <v>1286</v>
      </c>
      <c r="G199" s="8">
        <v>550</v>
      </c>
      <c r="H199" s="9">
        <v>422</v>
      </c>
      <c r="I199" s="8">
        <v>59240</v>
      </c>
      <c r="J199" s="9">
        <v>0</v>
      </c>
      <c r="K199" s="8">
        <v>110</v>
      </c>
      <c r="L199" s="9">
        <v>5</v>
      </c>
      <c r="M199" s="8">
        <v>0</v>
      </c>
      <c r="N199" s="9">
        <v>0</v>
      </c>
      <c r="O199" s="8">
        <v>102022</v>
      </c>
      <c r="P199" s="12">
        <v>53952</v>
      </c>
      <c r="S199" s="1">
        <f t="shared" si="14"/>
        <v>102022</v>
      </c>
      <c r="T199" s="1">
        <f t="shared" si="15"/>
        <v>53952</v>
      </c>
      <c r="U199" s="1">
        <f t="shared" si="16"/>
        <v>0</v>
      </c>
      <c r="V199" s="1">
        <f t="shared" si="17"/>
        <v>0</v>
      </c>
    </row>
    <row r="200" spans="1:22" x14ac:dyDescent="0.2">
      <c r="A200" s="15">
        <v>196</v>
      </c>
      <c r="B200" s="16" t="s">
        <v>709</v>
      </c>
      <c r="C200" s="8">
        <v>0</v>
      </c>
      <c r="D200" s="9">
        <v>0</v>
      </c>
      <c r="E200" s="8">
        <v>32924</v>
      </c>
      <c r="F200" s="9">
        <v>8407</v>
      </c>
      <c r="G200" s="8">
        <v>0</v>
      </c>
      <c r="H200" s="9">
        <v>0</v>
      </c>
      <c r="I200" s="8">
        <v>0</v>
      </c>
      <c r="J200" s="9">
        <v>0</v>
      </c>
      <c r="K200" s="8">
        <v>7295</v>
      </c>
      <c r="L200" s="9">
        <v>24547</v>
      </c>
      <c r="M200" s="8">
        <v>676</v>
      </c>
      <c r="N200" s="9">
        <v>0</v>
      </c>
      <c r="O200" s="8">
        <v>40895</v>
      </c>
      <c r="P200" s="12">
        <v>32954</v>
      </c>
      <c r="S200" s="1">
        <f t="shared" si="14"/>
        <v>40895</v>
      </c>
      <c r="T200" s="1">
        <f t="shared" si="15"/>
        <v>32954</v>
      </c>
      <c r="U200" s="1">
        <f t="shared" si="16"/>
        <v>0</v>
      </c>
      <c r="V200" s="1">
        <f t="shared" si="17"/>
        <v>0</v>
      </c>
    </row>
    <row r="201" spans="1:22" x14ac:dyDescent="0.2">
      <c r="A201" s="15">
        <v>197</v>
      </c>
      <c r="B201" s="16" t="s">
        <v>710</v>
      </c>
      <c r="C201" s="8">
        <v>933560</v>
      </c>
      <c r="D201" s="9">
        <v>1183781</v>
      </c>
      <c r="E201" s="8">
        <v>2002</v>
      </c>
      <c r="F201" s="9">
        <v>2526</v>
      </c>
      <c r="G201" s="8">
        <v>0</v>
      </c>
      <c r="H201" s="9">
        <v>0</v>
      </c>
      <c r="I201" s="8">
        <v>0</v>
      </c>
      <c r="J201" s="9">
        <v>0</v>
      </c>
      <c r="K201" s="8">
        <v>0</v>
      </c>
      <c r="L201" s="9">
        <v>140</v>
      </c>
      <c r="M201" s="8">
        <v>0</v>
      </c>
      <c r="N201" s="9">
        <v>0</v>
      </c>
      <c r="O201" s="8">
        <v>935562</v>
      </c>
      <c r="P201" s="12">
        <v>1186447</v>
      </c>
      <c r="S201" s="1">
        <f t="shared" si="14"/>
        <v>935562</v>
      </c>
      <c r="T201" s="1">
        <f t="shared" si="15"/>
        <v>1186447</v>
      </c>
      <c r="U201" s="1">
        <f t="shared" si="16"/>
        <v>0</v>
      </c>
      <c r="V201" s="1">
        <f t="shared" si="17"/>
        <v>0</v>
      </c>
    </row>
    <row r="202" spans="1:22" x14ac:dyDescent="0.2">
      <c r="A202" s="15">
        <v>198</v>
      </c>
      <c r="B202" s="16" t="s">
        <v>711</v>
      </c>
      <c r="C202" s="8">
        <v>728</v>
      </c>
      <c r="D202" s="9">
        <v>1858</v>
      </c>
      <c r="E202" s="8">
        <v>1957</v>
      </c>
      <c r="F202" s="9">
        <v>8540</v>
      </c>
      <c r="G202" s="8">
        <v>3756</v>
      </c>
      <c r="H202" s="9">
        <v>4650</v>
      </c>
      <c r="I202" s="8">
        <v>0</v>
      </c>
      <c r="J202" s="9">
        <v>0</v>
      </c>
      <c r="K202" s="8">
        <v>135</v>
      </c>
      <c r="L202" s="9">
        <v>31031</v>
      </c>
      <c r="M202" s="8">
        <v>369</v>
      </c>
      <c r="N202" s="9">
        <v>27</v>
      </c>
      <c r="O202" s="8">
        <v>6945</v>
      </c>
      <c r="P202" s="12">
        <v>46106</v>
      </c>
      <c r="S202" s="1">
        <f t="shared" si="14"/>
        <v>6945</v>
      </c>
      <c r="T202" s="1">
        <f t="shared" si="15"/>
        <v>46106</v>
      </c>
      <c r="U202" s="1">
        <f t="shared" si="16"/>
        <v>0</v>
      </c>
      <c r="V202" s="1">
        <f t="shared" si="17"/>
        <v>0</v>
      </c>
    </row>
    <row r="203" spans="1:22" x14ac:dyDescent="0.2">
      <c r="A203" s="15">
        <v>199</v>
      </c>
      <c r="B203" s="16" t="s">
        <v>712</v>
      </c>
      <c r="C203" s="8">
        <v>0</v>
      </c>
      <c r="D203" s="9">
        <v>0</v>
      </c>
      <c r="E203" s="8">
        <v>1408</v>
      </c>
      <c r="F203" s="9">
        <v>1656</v>
      </c>
      <c r="G203" s="8">
        <v>119</v>
      </c>
      <c r="H203" s="9">
        <v>0</v>
      </c>
      <c r="I203" s="8">
        <v>0</v>
      </c>
      <c r="J203" s="9">
        <v>0</v>
      </c>
      <c r="K203" s="8">
        <v>507</v>
      </c>
      <c r="L203" s="9">
        <v>1385</v>
      </c>
      <c r="M203" s="8">
        <v>516</v>
      </c>
      <c r="N203" s="9">
        <v>0</v>
      </c>
      <c r="O203" s="8">
        <v>2550</v>
      </c>
      <c r="P203" s="12">
        <v>3041</v>
      </c>
      <c r="S203" s="1">
        <f t="shared" si="14"/>
        <v>2550</v>
      </c>
      <c r="T203" s="1">
        <f t="shared" si="15"/>
        <v>3041</v>
      </c>
      <c r="U203" s="1">
        <f t="shared" si="16"/>
        <v>0</v>
      </c>
      <c r="V203" s="1">
        <f t="shared" si="17"/>
        <v>0</v>
      </c>
    </row>
    <row r="204" spans="1:22" x14ac:dyDescent="0.2">
      <c r="A204" s="15">
        <v>200</v>
      </c>
      <c r="B204" s="16" t="s">
        <v>713</v>
      </c>
      <c r="C204" s="8">
        <v>0</v>
      </c>
      <c r="D204" s="9">
        <v>0</v>
      </c>
      <c r="E204" s="8">
        <v>862</v>
      </c>
      <c r="F204" s="9">
        <v>2446</v>
      </c>
      <c r="G204" s="8">
        <v>318</v>
      </c>
      <c r="H204" s="9">
        <v>165</v>
      </c>
      <c r="I204" s="8">
        <v>0</v>
      </c>
      <c r="J204" s="9">
        <v>222</v>
      </c>
      <c r="K204" s="8">
        <v>46</v>
      </c>
      <c r="L204" s="9">
        <v>0</v>
      </c>
      <c r="M204" s="8">
        <v>908</v>
      </c>
      <c r="N204" s="9">
        <v>0</v>
      </c>
      <c r="O204" s="8">
        <v>2134</v>
      </c>
      <c r="P204" s="12">
        <v>2833</v>
      </c>
      <c r="S204" s="1">
        <f t="shared" si="14"/>
        <v>2134</v>
      </c>
      <c r="T204" s="1">
        <f t="shared" si="15"/>
        <v>2833</v>
      </c>
      <c r="U204" s="1">
        <f t="shared" si="16"/>
        <v>0</v>
      </c>
      <c r="V204" s="1">
        <f t="shared" si="17"/>
        <v>0</v>
      </c>
    </row>
    <row r="205" spans="1:22" x14ac:dyDescent="0.2">
      <c r="A205" s="15">
        <v>201</v>
      </c>
      <c r="B205" s="16" t="s">
        <v>714</v>
      </c>
      <c r="C205" s="8">
        <v>0</v>
      </c>
      <c r="D205" s="9">
        <v>0</v>
      </c>
      <c r="E205" s="8">
        <v>87</v>
      </c>
      <c r="F205" s="9">
        <v>49</v>
      </c>
      <c r="G205" s="8">
        <v>0</v>
      </c>
      <c r="H205" s="9">
        <v>0</v>
      </c>
      <c r="I205" s="8">
        <v>0</v>
      </c>
      <c r="J205" s="9">
        <v>0</v>
      </c>
      <c r="K205" s="8">
        <v>9</v>
      </c>
      <c r="L205" s="9">
        <v>6</v>
      </c>
      <c r="M205" s="8">
        <v>0</v>
      </c>
      <c r="N205" s="9">
        <v>0</v>
      </c>
      <c r="O205" s="8">
        <v>96</v>
      </c>
      <c r="P205" s="12">
        <v>55</v>
      </c>
      <c r="S205" s="1">
        <f t="shared" si="14"/>
        <v>96</v>
      </c>
      <c r="T205" s="1">
        <f t="shared" si="15"/>
        <v>55</v>
      </c>
      <c r="U205" s="1">
        <f t="shared" si="16"/>
        <v>0</v>
      </c>
      <c r="V205" s="1">
        <f t="shared" si="17"/>
        <v>0</v>
      </c>
    </row>
    <row r="206" spans="1:22" x14ac:dyDescent="0.2">
      <c r="A206" s="15">
        <v>202</v>
      </c>
      <c r="B206" s="16" t="s">
        <v>365</v>
      </c>
      <c r="C206" s="8">
        <v>13985</v>
      </c>
      <c r="D206" s="9">
        <v>0</v>
      </c>
      <c r="E206" s="8">
        <v>26756</v>
      </c>
      <c r="F206" s="9">
        <v>18808</v>
      </c>
      <c r="G206" s="8">
        <v>804</v>
      </c>
      <c r="H206" s="9">
        <v>696</v>
      </c>
      <c r="I206" s="8">
        <v>0</v>
      </c>
      <c r="J206" s="9">
        <v>3508</v>
      </c>
      <c r="K206" s="8">
        <v>2618</v>
      </c>
      <c r="L206" s="9">
        <v>1093</v>
      </c>
      <c r="M206" s="8">
        <v>0</v>
      </c>
      <c r="N206" s="9">
        <v>0</v>
      </c>
      <c r="O206" s="8">
        <v>44163</v>
      </c>
      <c r="P206" s="12">
        <v>24105</v>
      </c>
      <c r="S206" s="1">
        <f t="shared" si="14"/>
        <v>44163</v>
      </c>
      <c r="T206" s="1">
        <f t="shared" si="15"/>
        <v>24105</v>
      </c>
      <c r="U206" s="1">
        <f t="shared" si="16"/>
        <v>0</v>
      </c>
      <c r="V206" s="1">
        <f t="shared" si="17"/>
        <v>0</v>
      </c>
    </row>
    <row r="207" spans="1:22" x14ac:dyDescent="0.2">
      <c r="A207" s="15">
        <v>203</v>
      </c>
      <c r="B207" s="16" t="s">
        <v>366</v>
      </c>
      <c r="C207" s="8">
        <v>0</v>
      </c>
      <c r="D207" s="9">
        <v>0</v>
      </c>
      <c r="E207" s="8">
        <v>1595</v>
      </c>
      <c r="F207" s="9">
        <v>2107</v>
      </c>
      <c r="G207" s="8">
        <v>0</v>
      </c>
      <c r="H207" s="9">
        <v>0</v>
      </c>
      <c r="I207" s="8">
        <v>995</v>
      </c>
      <c r="J207" s="9">
        <v>169</v>
      </c>
      <c r="K207" s="8">
        <v>1112</v>
      </c>
      <c r="L207" s="9">
        <v>1140</v>
      </c>
      <c r="M207" s="8">
        <v>0</v>
      </c>
      <c r="N207" s="9">
        <v>0</v>
      </c>
      <c r="O207" s="8">
        <v>3702</v>
      </c>
      <c r="P207" s="12">
        <v>3416</v>
      </c>
      <c r="S207" s="1">
        <f t="shared" si="14"/>
        <v>3702</v>
      </c>
      <c r="T207" s="1">
        <f t="shared" si="15"/>
        <v>3416</v>
      </c>
      <c r="U207" s="1">
        <f t="shared" si="16"/>
        <v>0</v>
      </c>
      <c r="V207" s="1">
        <f t="shared" si="17"/>
        <v>0</v>
      </c>
    </row>
    <row r="208" spans="1:22" x14ac:dyDescent="0.2">
      <c r="A208" s="15">
        <v>204</v>
      </c>
      <c r="B208" s="16" t="s">
        <v>715</v>
      </c>
      <c r="C208" s="8">
        <v>0</v>
      </c>
      <c r="D208" s="9">
        <v>0</v>
      </c>
      <c r="E208" s="8">
        <v>4325</v>
      </c>
      <c r="F208" s="9">
        <v>2267</v>
      </c>
      <c r="G208" s="8">
        <v>0</v>
      </c>
      <c r="H208" s="9">
        <v>1064</v>
      </c>
      <c r="I208" s="8">
        <v>10917</v>
      </c>
      <c r="J208" s="9">
        <v>36</v>
      </c>
      <c r="K208" s="8">
        <v>721</v>
      </c>
      <c r="L208" s="9">
        <v>624</v>
      </c>
      <c r="M208" s="8">
        <v>832</v>
      </c>
      <c r="N208" s="9">
        <v>379</v>
      </c>
      <c r="O208" s="8">
        <v>16795</v>
      </c>
      <c r="P208" s="12">
        <v>4370</v>
      </c>
      <c r="S208" s="1">
        <f t="shared" si="14"/>
        <v>16795</v>
      </c>
      <c r="T208" s="1">
        <f t="shared" si="15"/>
        <v>4370</v>
      </c>
      <c r="U208" s="1">
        <f t="shared" si="16"/>
        <v>0</v>
      </c>
      <c r="V208" s="1">
        <f t="shared" si="17"/>
        <v>0</v>
      </c>
    </row>
    <row r="209" spans="1:22" x14ac:dyDescent="0.2">
      <c r="A209" s="15">
        <v>205</v>
      </c>
      <c r="B209" s="16" t="s">
        <v>716</v>
      </c>
      <c r="C209" s="8">
        <v>0</v>
      </c>
      <c r="D209" s="9">
        <v>0</v>
      </c>
      <c r="E209" s="8">
        <v>1779</v>
      </c>
      <c r="F209" s="9">
        <v>1090</v>
      </c>
      <c r="G209" s="8">
        <v>0</v>
      </c>
      <c r="H209" s="9">
        <v>0</v>
      </c>
      <c r="I209" s="8">
        <v>0</v>
      </c>
      <c r="J209" s="9">
        <v>61111</v>
      </c>
      <c r="K209" s="8">
        <v>353</v>
      </c>
      <c r="L209" s="9">
        <v>321</v>
      </c>
      <c r="M209" s="8">
        <v>667</v>
      </c>
      <c r="N209" s="9">
        <v>0</v>
      </c>
      <c r="O209" s="8">
        <v>2799</v>
      </c>
      <c r="P209" s="12">
        <v>62522</v>
      </c>
      <c r="S209" s="1">
        <f t="shared" si="14"/>
        <v>2799</v>
      </c>
      <c r="T209" s="1">
        <f t="shared" si="15"/>
        <v>62522</v>
      </c>
      <c r="U209" s="1">
        <f t="shared" si="16"/>
        <v>0</v>
      </c>
      <c r="V209" s="1">
        <f t="shared" si="17"/>
        <v>0</v>
      </c>
    </row>
    <row r="210" spans="1:22" x14ac:dyDescent="0.2">
      <c r="A210" s="15">
        <v>206</v>
      </c>
      <c r="B210" s="16" t="s">
        <v>717</v>
      </c>
      <c r="C210" s="8">
        <v>0</v>
      </c>
      <c r="D210" s="9">
        <v>127881</v>
      </c>
      <c r="E210" s="8">
        <v>0</v>
      </c>
      <c r="F210" s="9">
        <v>689</v>
      </c>
      <c r="G210" s="8">
        <v>0</v>
      </c>
      <c r="H210" s="9">
        <v>472</v>
      </c>
      <c r="I210" s="8">
        <v>0</v>
      </c>
      <c r="J210" s="9">
        <v>0</v>
      </c>
      <c r="K210" s="8">
        <v>0</v>
      </c>
      <c r="L210" s="9">
        <v>32</v>
      </c>
      <c r="M210" s="8">
        <v>0</v>
      </c>
      <c r="N210" s="9">
        <v>30</v>
      </c>
      <c r="O210" s="8">
        <v>0</v>
      </c>
      <c r="P210" s="12">
        <v>129104</v>
      </c>
      <c r="S210" s="1">
        <f t="shared" si="14"/>
        <v>0</v>
      </c>
      <c r="T210" s="1">
        <f t="shared" si="15"/>
        <v>129104</v>
      </c>
      <c r="U210" s="1">
        <f t="shared" si="16"/>
        <v>0</v>
      </c>
      <c r="V210" s="1">
        <f t="shared" si="17"/>
        <v>0</v>
      </c>
    </row>
    <row r="211" spans="1:22" x14ac:dyDescent="0.2">
      <c r="A211" s="15">
        <v>207</v>
      </c>
      <c r="B211" s="16" t="s">
        <v>718</v>
      </c>
      <c r="C211" s="8">
        <v>0</v>
      </c>
      <c r="D211" s="9">
        <v>0</v>
      </c>
      <c r="E211" s="8">
        <v>542</v>
      </c>
      <c r="F211" s="9">
        <v>985</v>
      </c>
      <c r="G211" s="8">
        <v>0</v>
      </c>
      <c r="H211" s="9">
        <v>0</v>
      </c>
      <c r="I211" s="8">
        <v>0</v>
      </c>
      <c r="J211" s="9">
        <v>0</v>
      </c>
      <c r="K211" s="8">
        <v>0</v>
      </c>
      <c r="L211" s="9">
        <v>320</v>
      </c>
      <c r="M211" s="8">
        <v>0</v>
      </c>
      <c r="N211" s="9">
        <v>0</v>
      </c>
      <c r="O211" s="8">
        <v>542</v>
      </c>
      <c r="P211" s="12">
        <v>1305</v>
      </c>
      <c r="S211" s="1">
        <f t="shared" si="14"/>
        <v>542</v>
      </c>
      <c r="T211" s="1">
        <f t="shared" si="15"/>
        <v>1305</v>
      </c>
      <c r="U211" s="1">
        <f t="shared" si="16"/>
        <v>0</v>
      </c>
      <c r="V211" s="1">
        <f t="shared" si="17"/>
        <v>0</v>
      </c>
    </row>
    <row r="212" spans="1:22" x14ac:dyDescent="0.2">
      <c r="A212" s="15">
        <v>208</v>
      </c>
      <c r="B212" s="16" t="s">
        <v>367</v>
      </c>
      <c r="C212" s="8">
        <v>33451</v>
      </c>
      <c r="D212" s="9">
        <v>468</v>
      </c>
      <c r="E212" s="8">
        <v>15246</v>
      </c>
      <c r="F212" s="9">
        <v>9657</v>
      </c>
      <c r="G212" s="8">
        <v>4936</v>
      </c>
      <c r="H212" s="9">
        <v>0</v>
      </c>
      <c r="I212" s="8">
        <v>0</v>
      </c>
      <c r="J212" s="9">
        <v>21673</v>
      </c>
      <c r="K212" s="8">
        <v>23685</v>
      </c>
      <c r="L212" s="9">
        <v>22884</v>
      </c>
      <c r="M212" s="8">
        <v>0</v>
      </c>
      <c r="N212" s="9">
        <v>0</v>
      </c>
      <c r="O212" s="8">
        <v>77318</v>
      </c>
      <c r="P212" s="12">
        <v>54682</v>
      </c>
      <c r="S212" s="1">
        <f t="shared" si="14"/>
        <v>77318</v>
      </c>
      <c r="T212" s="1">
        <f t="shared" si="15"/>
        <v>54682</v>
      </c>
      <c r="U212" s="1">
        <f t="shared" si="16"/>
        <v>0</v>
      </c>
      <c r="V212" s="1">
        <f t="shared" si="17"/>
        <v>0</v>
      </c>
    </row>
    <row r="213" spans="1:22" x14ac:dyDescent="0.2">
      <c r="A213" s="15">
        <v>209</v>
      </c>
      <c r="B213" s="16" t="s">
        <v>719</v>
      </c>
      <c r="C213" s="8">
        <v>0</v>
      </c>
      <c r="D213" s="9">
        <v>0</v>
      </c>
      <c r="E213" s="8">
        <v>20833</v>
      </c>
      <c r="F213" s="9">
        <v>16854</v>
      </c>
      <c r="G213" s="8">
        <v>15858</v>
      </c>
      <c r="H213" s="9">
        <v>206</v>
      </c>
      <c r="I213" s="8">
        <v>0</v>
      </c>
      <c r="J213" s="9">
        <v>0</v>
      </c>
      <c r="K213" s="8">
        <v>521</v>
      </c>
      <c r="L213" s="9">
        <v>285</v>
      </c>
      <c r="M213" s="8">
        <v>1148</v>
      </c>
      <c r="N213" s="9">
        <v>86</v>
      </c>
      <c r="O213" s="8">
        <v>38360</v>
      </c>
      <c r="P213" s="12">
        <v>17431</v>
      </c>
      <c r="S213" s="1">
        <f t="shared" si="14"/>
        <v>38360</v>
      </c>
      <c r="T213" s="1">
        <f t="shared" si="15"/>
        <v>17431</v>
      </c>
      <c r="U213" s="1">
        <f t="shared" si="16"/>
        <v>0</v>
      </c>
      <c r="V213" s="1">
        <f t="shared" si="17"/>
        <v>0</v>
      </c>
    </row>
    <row r="214" spans="1:22" x14ac:dyDescent="0.2">
      <c r="A214" s="15">
        <v>210</v>
      </c>
      <c r="B214" s="16" t="s">
        <v>720</v>
      </c>
      <c r="C214" s="8">
        <v>0</v>
      </c>
      <c r="D214" s="9">
        <v>0</v>
      </c>
      <c r="E214" s="8">
        <v>29</v>
      </c>
      <c r="F214" s="9">
        <v>530</v>
      </c>
      <c r="G214" s="8">
        <v>0</v>
      </c>
      <c r="H214" s="9">
        <v>0</v>
      </c>
      <c r="I214" s="8">
        <v>0</v>
      </c>
      <c r="J214" s="9">
        <v>0</v>
      </c>
      <c r="K214" s="8">
        <v>0</v>
      </c>
      <c r="L214" s="9">
        <v>260</v>
      </c>
      <c r="M214" s="8">
        <v>0</v>
      </c>
      <c r="N214" s="9">
        <v>0</v>
      </c>
      <c r="O214" s="8">
        <v>29</v>
      </c>
      <c r="P214" s="12">
        <v>790</v>
      </c>
      <c r="S214" s="1">
        <f t="shared" si="14"/>
        <v>29</v>
      </c>
      <c r="T214" s="1">
        <f t="shared" si="15"/>
        <v>790</v>
      </c>
      <c r="U214" s="1">
        <f t="shared" si="16"/>
        <v>0</v>
      </c>
      <c r="V214" s="1">
        <f t="shared" si="17"/>
        <v>0</v>
      </c>
    </row>
    <row r="215" spans="1:22" x14ac:dyDescent="0.2">
      <c r="A215" s="15">
        <v>211</v>
      </c>
      <c r="B215" s="16" t="s">
        <v>368</v>
      </c>
      <c r="C215" s="8">
        <v>0</v>
      </c>
      <c r="D215" s="9">
        <v>0</v>
      </c>
      <c r="E215" s="8">
        <v>0</v>
      </c>
      <c r="F215" s="9">
        <v>0</v>
      </c>
      <c r="G215" s="8">
        <v>0</v>
      </c>
      <c r="H215" s="9">
        <v>0</v>
      </c>
      <c r="I215" s="8">
        <v>0</v>
      </c>
      <c r="J215" s="9">
        <v>0</v>
      </c>
      <c r="K215" s="8">
        <v>0</v>
      </c>
      <c r="L215" s="9">
        <v>0</v>
      </c>
      <c r="M215" s="8">
        <v>0</v>
      </c>
      <c r="N215" s="9">
        <v>0</v>
      </c>
      <c r="O215" s="8">
        <v>0</v>
      </c>
      <c r="P215" s="12">
        <v>0</v>
      </c>
      <c r="S215" s="1">
        <f t="shared" si="14"/>
        <v>0</v>
      </c>
      <c r="T215" s="1">
        <f t="shared" si="15"/>
        <v>0</v>
      </c>
      <c r="U215" s="1">
        <f t="shared" si="16"/>
        <v>0</v>
      </c>
      <c r="V215" s="1">
        <f t="shared" si="17"/>
        <v>0</v>
      </c>
    </row>
    <row r="216" spans="1:22" x14ac:dyDescent="0.2">
      <c r="A216" s="15">
        <v>212</v>
      </c>
      <c r="B216" s="16" t="s">
        <v>369</v>
      </c>
      <c r="C216" s="8">
        <v>0</v>
      </c>
      <c r="D216" s="9">
        <v>0</v>
      </c>
      <c r="E216" s="8">
        <v>3358</v>
      </c>
      <c r="F216" s="9">
        <v>5255</v>
      </c>
      <c r="G216" s="8">
        <v>327</v>
      </c>
      <c r="H216" s="9">
        <v>696</v>
      </c>
      <c r="I216" s="8">
        <v>0</v>
      </c>
      <c r="J216" s="9">
        <v>0</v>
      </c>
      <c r="K216" s="8">
        <v>13811</v>
      </c>
      <c r="L216" s="9">
        <v>10007</v>
      </c>
      <c r="M216" s="8">
        <v>0</v>
      </c>
      <c r="N216" s="9">
        <v>0</v>
      </c>
      <c r="O216" s="8">
        <v>17496</v>
      </c>
      <c r="P216" s="12">
        <v>15958</v>
      </c>
      <c r="S216" s="1">
        <f t="shared" si="14"/>
        <v>17496</v>
      </c>
      <c r="T216" s="1">
        <f t="shared" si="15"/>
        <v>15958</v>
      </c>
      <c r="U216" s="1">
        <f t="shared" si="16"/>
        <v>0</v>
      </c>
      <c r="V216" s="1">
        <f t="shared" si="17"/>
        <v>0</v>
      </c>
    </row>
    <row r="217" spans="1:22" x14ac:dyDescent="0.2">
      <c r="A217" s="15">
        <v>213</v>
      </c>
      <c r="B217" s="16" t="s">
        <v>370</v>
      </c>
      <c r="C217" s="8">
        <v>0</v>
      </c>
      <c r="D217" s="9">
        <v>0</v>
      </c>
      <c r="E217" s="8">
        <v>169</v>
      </c>
      <c r="F217" s="9">
        <v>197</v>
      </c>
      <c r="G217" s="8">
        <v>163</v>
      </c>
      <c r="H217" s="9">
        <v>0</v>
      </c>
      <c r="I217" s="8">
        <v>0</v>
      </c>
      <c r="J217" s="9">
        <v>0</v>
      </c>
      <c r="K217" s="8">
        <v>540</v>
      </c>
      <c r="L217" s="9">
        <v>49</v>
      </c>
      <c r="M217" s="8">
        <v>23</v>
      </c>
      <c r="N217" s="9">
        <v>29</v>
      </c>
      <c r="O217" s="8">
        <v>895</v>
      </c>
      <c r="P217" s="12">
        <v>275</v>
      </c>
      <c r="S217" s="1">
        <f t="shared" si="14"/>
        <v>895</v>
      </c>
      <c r="T217" s="1">
        <f t="shared" si="15"/>
        <v>275</v>
      </c>
      <c r="U217" s="1">
        <f t="shared" si="16"/>
        <v>0</v>
      </c>
      <c r="V217" s="1">
        <f t="shared" si="17"/>
        <v>0</v>
      </c>
    </row>
    <row r="218" spans="1:22" x14ac:dyDescent="0.2">
      <c r="A218" s="15">
        <v>214</v>
      </c>
      <c r="B218" s="16" t="s">
        <v>371</v>
      </c>
      <c r="C218" s="8">
        <v>0</v>
      </c>
      <c r="D218" s="9">
        <v>0</v>
      </c>
      <c r="E218" s="8">
        <v>1920</v>
      </c>
      <c r="F218" s="9">
        <v>353</v>
      </c>
      <c r="G218" s="8">
        <v>493</v>
      </c>
      <c r="H218" s="9">
        <v>0</v>
      </c>
      <c r="I218" s="8">
        <v>0</v>
      </c>
      <c r="J218" s="9">
        <v>0</v>
      </c>
      <c r="K218" s="8">
        <v>0</v>
      </c>
      <c r="L218" s="9">
        <v>59</v>
      </c>
      <c r="M218" s="8">
        <v>866</v>
      </c>
      <c r="N218" s="9">
        <v>26</v>
      </c>
      <c r="O218" s="8">
        <v>3279</v>
      </c>
      <c r="P218" s="12">
        <v>438</v>
      </c>
      <c r="S218" s="1">
        <f t="shared" si="14"/>
        <v>3279</v>
      </c>
      <c r="T218" s="1">
        <f t="shared" si="15"/>
        <v>438</v>
      </c>
      <c r="U218" s="1">
        <f t="shared" si="16"/>
        <v>0</v>
      </c>
      <c r="V218" s="1">
        <f t="shared" si="17"/>
        <v>0</v>
      </c>
    </row>
    <row r="219" spans="1:22" x14ac:dyDescent="0.2">
      <c r="A219" s="15">
        <v>215</v>
      </c>
      <c r="B219" s="16" t="s">
        <v>721</v>
      </c>
      <c r="C219" s="8">
        <v>0</v>
      </c>
      <c r="D219" s="9">
        <v>0</v>
      </c>
      <c r="E219" s="8">
        <v>705</v>
      </c>
      <c r="F219" s="9">
        <v>157</v>
      </c>
      <c r="G219" s="8">
        <v>0</v>
      </c>
      <c r="H219" s="9">
        <v>0</v>
      </c>
      <c r="I219" s="8">
        <v>0</v>
      </c>
      <c r="J219" s="9">
        <v>0</v>
      </c>
      <c r="K219" s="8">
        <v>6</v>
      </c>
      <c r="L219" s="9">
        <v>0</v>
      </c>
      <c r="M219" s="8">
        <v>26</v>
      </c>
      <c r="N219" s="9">
        <v>0</v>
      </c>
      <c r="O219" s="8">
        <v>737</v>
      </c>
      <c r="P219" s="12">
        <v>157</v>
      </c>
      <c r="S219" s="1">
        <f t="shared" si="14"/>
        <v>737</v>
      </c>
      <c r="T219" s="1">
        <f t="shared" si="15"/>
        <v>157</v>
      </c>
      <c r="U219" s="1">
        <f t="shared" si="16"/>
        <v>0</v>
      </c>
      <c r="V219" s="1">
        <f t="shared" si="17"/>
        <v>0</v>
      </c>
    </row>
    <row r="220" spans="1:22" x14ac:dyDescent="0.2">
      <c r="A220" s="15">
        <v>216</v>
      </c>
      <c r="B220" s="16" t="s">
        <v>722</v>
      </c>
      <c r="C220" s="8">
        <v>0</v>
      </c>
      <c r="D220" s="9">
        <v>0</v>
      </c>
      <c r="E220" s="8">
        <v>1563</v>
      </c>
      <c r="F220" s="9">
        <v>212</v>
      </c>
      <c r="G220" s="8">
        <v>0</v>
      </c>
      <c r="H220" s="9">
        <v>0</v>
      </c>
      <c r="I220" s="8">
        <v>9</v>
      </c>
      <c r="J220" s="9">
        <v>0</v>
      </c>
      <c r="K220" s="8">
        <v>17</v>
      </c>
      <c r="L220" s="9">
        <v>0</v>
      </c>
      <c r="M220" s="8">
        <v>0</v>
      </c>
      <c r="N220" s="9">
        <v>0</v>
      </c>
      <c r="O220" s="8">
        <v>1589</v>
      </c>
      <c r="P220" s="12">
        <v>212</v>
      </c>
      <c r="S220" s="1">
        <f t="shared" si="14"/>
        <v>1589</v>
      </c>
      <c r="T220" s="1">
        <f t="shared" si="15"/>
        <v>212</v>
      </c>
      <c r="U220" s="1">
        <f t="shared" si="16"/>
        <v>0</v>
      </c>
      <c r="V220" s="1">
        <f t="shared" si="17"/>
        <v>0</v>
      </c>
    </row>
    <row r="221" spans="1:22" x14ac:dyDescent="0.2">
      <c r="A221" s="15">
        <v>217</v>
      </c>
      <c r="B221" s="16" t="s">
        <v>723</v>
      </c>
      <c r="C221" s="8">
        <v>0</v>
      </c>
      <c r="D221" s="9">
        <v>0</v>
      </c>
      <c r="E221" s="8">
        <v>6826</v>
      </c>
      <c r="F221" s="9">
        <v>4149</v>
      </c>
      <c r="G221" s="8">
        <v>157</v>
      </c>
      <c r="H221" s="9">
        <v>1050</v>
      </c>
      <c r="I221" s="8">
        <v>0</v>
      </c>
      <c r="J221" s="9">
        <v>0</v>
      </c>
      <c r="K221" s="8">
        <v>0</v>
      </c>
      <c r="L221" s="9">
        <v>33</v>
      </c>
      <c r="M221" s="8">
        <v>2905</v>
      </c>
      <c r="N221" s="9">
        <v>4586</v>
      </c>
      <c r="O221" s="8">
        <v>9888</v>
      </c>
      <c r="P221" s="12">
        <v>9818</v>
      </c>
      <c r="S221" s="1">
        <f t="shared" si="14"/>
        <v>9888</v>
      </c>
      <c r="T221" s="1">
        <f t="shared" si="15"/>
        <v>9818</v>
      </c>
      <c r="U221" s="1">
        <f t="shared" si="16"/>
        <v>0</v>
      </c>
      <c r="V221" s="1">
        <f t="shared" si="17"/>
        <v>0</v>
      </c>
    </row>
    <row r="222" spans="1:22" x14ac:dyDescent="0.2">
      <c r="A222" s="15">
        <v>218</v>
      </c>
      <c r="B222" s="16" t="s">
        <v>372</v>
      </c>
      <c r="C222" s="8">
        <v>0</v>
      </c>
      <c r="D222" s="9">
        <v>0</v>
      </c>
      <c r="E222" s="8">
        <v>3905</v>
      </c>
      <c r="F222" s="9">
        <v>5554</v>
      </c>
      <c r="G222" s="8">
        <v>0</v>
      </c>
      <c r="H222" s="9">
        <v>315</v>
      </c>
      <c r="I222" s="8">
        <v>0</v>
      </c>
      <c r="J222" s="9">
        <v>0</v>
      </c>
      <c r="K222" s="8">
        <v>2990</v>
      </c>
      <c r="L222" s="9">
        <v>2259</v>
      </c>
      <c r="M222" s="8">
        <v>0</v>
      </c>
      <c r="N222" s="9">
        <v>0</v>
      </c>
      <c r="O222" s="8">
        <v>6895</v>
      </c>
      <c r="P222" s="12">
        <v>8128</v>
      </c>
      <c r="S222" s="1">
        <f t="shared" si="14"/>
        <v>6895</v>
      </c>
      <c r="T222" s="1">
        <f t="shared" si="15"/>
        <v>8128</v>
      </c>
      <c r="U222" s="1">
        <f t="shared" si="16"/>
        <v>0</v>
      </c>
      <c r="V222" s="1">
        <f t="shared" si="17"/>
        <v>0</v>
      </c>
    </row>
    <row r="223" spans="1:22" x14ac:dyDescent="0.2">
      <c r="A223" s="15">
        <v>219</v>
      </c>
      <c r="B223" s="16" t="s">
        <v>373</v>
      </c>
      <c r="C223" s="8">
        <v>0</v>
      </c>
      <c r="D223" s="9">
        <v>0</v>
      </c>
      <c r="E223" s="8">
        <v>260</v>
      </c>
      <c r="F223" s="9">
        <v>304</v>
      </c>
      <c r="G223" s="8">
        <v>0</v>
      </c>
      <c r="H223" s="9">
        <v>0</v>
      </c>
      <c r="I223" s="8">
        <v>0</v>
      </c>
      <c r="J223" s="9">
        <v>0</v>
      </c>
      <c r="K223" s="8">
        <v>307</v>
      </c>
      <c r="L223" s="9">
        <v>232</v>
      </c>
      <c r="M223" s="8">
        <v>0</v>
      </c>
      <c r="N223" s="9">
        <v>0</v>
      </c>
      <c r="O223" s="8">
        <v>567</v>
      </c>
      <c r="P223" s="12">
        <v>536</v>
      </c>
      <c r="S223" s="1">
        <f t="shared" si="14"/>
        <v>567</v>
      </c>
      <c r="T223" s="1">
        <f t="shared" si="15"/>
        <v>536</v>
      </c>
      <c r="U223" s="1">
        <f t="shared" si="16"/>
        <v>0</v>
      </c>
      <c r="V223" s="1">
        <f t="shared" si="17"/>
        <v>0</v>
      </c>
    </row>
    <row r="224" spans="1:22" x14ac:dyDescent="0.2">
      <c r="A224" s="15">
        <v>220</v>
      </c>
      <c r="B224" s="16" t="s">
        <v>724</v>
      </c>
      <c r="C224" s="8">
        <v>0</v>
      </c>
      <c r="D224" s="9">
        <v>0</v>
      </c>
      <c r="E224" s="8">
        <v>820</v>
      </c>
      <c r="F224" s="9">
        <v>69</v>
      </c>
      <c r="G224" s="8">
        <v>0</v>
      </c>
      <c r="H224" s="9">
        <v>0</v>
      </c>
      <c r="I224" s="8">
        <v>0</v>
      </c>
      <c r="J224" s="9">
        <v>0</v>
      </c>
      <c r="K224" s="8">
        <v>0</v>
      </c>
      <c r="L224" s="9">
        <v>12</v>
      </c>
      <c r="M224" s="8">
        <v>588</v>
      </c>
      <c r="N224" s="9">
        <v>0</v>
      </c>
      <c r="O224" s="8">
        <v>1408</v>
      </c>
      <c r="P224" s="12">
        <v>81</v>
      </c>
      <c r="S224" s="1">
        <f t="shared" si="14"/>
        <v>1408</v>
      </c>
      <c r="T224" s="1">
        <f t="shared" si="15"/>
        <v>81</v>
      </c>
      <c r="U224" s="1">
        <f t="shared" si="16"/>
        <v>0</v>
      </c>
      <c r="V224" s="1">
        <f t="shared" si="17"/>
        <v>0</v>
      </c>
    </row>
    <row r="225" spans="1:22" x14ac:dyDescent="0.2">
      <c r="A225" s="15">
        <v>221</v>
      </c>
      <c r="B225" s="16" t="s">
        <v>725</v>
      </c>
      <c r="C225" s="8">
        <v>4867</v>
      </c>
      <c r="D225" s="9">
        <v>4585</v>
      </c>
      <c r="E225" s="8">
        <v>5741</v>
      </c>
      <c r="F225" s="9">
        <v>14563</v>
      </c>
      <c r="G225" s="8">
        <v>1772</v>
      </c>
      <c r="H225" s="9">
        <v>4800</v>
      </c>
      <c r="I225" s="8">
        <v>26717</v>
      </c>
      <c r="J225" s="9">
        <v>8178</v>
      </c>
      <c r="K225" s="8">
        <v>6087</v>
      </c>
      <c r="L225" s="9">
        <v>3884</v>
      </c>
      <c r="M225" s="8">
        <v>6013</v>
      </c>
      <c r="N225" s="9">
        <v>115</v>
      </c>
      <c r="O225" s="8">
        <v>51197</v>
      </c>
      <c r="P225" s="12">
        <v>36125</v>
      </c>
      <c r="S225" s="1">
        <f t="shared" si="14"/>
        <v>51197</v>
      </c>
      <c r="T225" s="1">
        <f t="shared" si="15"/>
        <v>36125</v>
      </c>
      <c r="U225" s="1">
        <f t="shared" si="16"/>
        <v>0</v>
      </c>
      <c r="V225" s="1">
        <f t="shared" si="17"/>
        <v>0</v>
      </c>
    </row>
    <row r="226" spans="1:22" x14ac:dyDescent="0.2">
      <c r="A226" s="15">
        <v>222</v>
      </c>
      <c r="B226" s="16" t="s">
        <v>726</v>
      </c>
      <c r="C226" s="8">
        <v>0</v>
      </c>
      <c r="D226" s="9">
        <v>0</v>
      </c>
      <c r="E226" s="8">
        <v>668</v>
      </c>
      <c r="F226" s="9">
        <v>843</v>
      </c>
      <c r="G226" s="8">
        <v>211</v>
      </c>
      <c r="H226" s="9">
        <v>0</v>
      </c>
      <c r="I226" s="8">
        <v>0</v>
      </c>
      <c r="J226" s="9">
        <v>0</v>
      </c>
      <c r="K226" s="8">
        <v>67</v>
      </c>
      <c r="L226" s="9">
        <v>193</v>
      </c>
      <c r="M226" s="8">
        <v>0</v>
      </c>
      <c r="N226" s="9">
        <v>17</v>
      </c>
      <c r="O226" s="8">
        <v>946</v>
      </c>
      <c r="P226" s="12">
        <v>1053</v>
      </c>
      <c r="S226" s="1">
        <f t="shared" si="14"/>
        <v>946</v>
      </c>
      <c r="T226" s="1">
        <f t="shared" si="15"/>
        <v>1053</v>
      </c>
      <c r="U226" s="1">
        <f t="shared" si="16"/>
        <v>0</v>
      </c>
      <c r="V226" s="1">
        <f t="shared" si="17"/>
        <v>0</v>
      </c>
    </row>
    <row r="227" spans="1:22" x14ac:dyDescent="0.2">
      <c r="A227" s="15">
        <v>223</v>
      </c>
      <c r="B227" s="16" t="s">
        <v>374</v>
      </c>
      <c r="C227" s="8">
        <v>154437</v>
      </c>
      <c r="D227" s="9">
        <v>123554</v>
      </c>
      <c r="E227" s="8">
        <v>32500</v>
      </c>
      <c r="F227" s="9">
        <v>22631</v>
      </c>
      <c r="G227" s="8">
        <v>20492</v>
      </c>
      <c r="H227" s="9">
        <v>62617</v>
      </c>
      <c r="I227" s="8">
        <v>34688</v>
      </c>
      <c r="J227" s="9">
        <v>24542</v>
      </c>
      <c r="K227" s="8">
        <v>38525</v>
      </c>
      <c r="L227" s="9">
        <v>21486</v>
      </c>
      <c r="M227" s="8">
        <v>0</v>
      </c>
      <c r="N227" s="9">
        <v>0</v>
      </c>
      <c r="O227" s="8">
        <v>280642</v>
      </c>
      <c r="P227" s="12">
        <v>254830</v>
      </c>
      <c r="S227" s="1">
        <f t="shared" si="14"/>
        <v>280642</v>
      </c>
      <c r="T227" s="1">
        <f t="shared" si="15"/>
        <v>254830</v>
      </c>
      <c r="U227" s="1">
        <f t="shared" si="16"/>
        <v>0</v>
      </c>
      <c r="V227" s="1">
        <f t="shared" si="17"/>
        <v>0</v>
      </c>
    </row>
    <row r="228" spans="1:22" x14ac:dyDescent="0.2">
      <c r="A228" s="15">
        <v>224</v>
      </c>
      <c r="B228" s="16" t="s">
        <v>727</v>
      </c>
      <c r="C228" s="8">
        <v>99085</v>
      </c>
      <c r="D228" s="9">
        <v>91436</v>
      </c>
      <c r="E228" s="8">
        <v>13436</v>
      </c>
      <c r="F228" s="9">
        <v>13066</v>
      </c>
      <c r="G228" s="8">
        <v>830</v>
      </c>
      <c r="H228" s="9">
        <v>0</v>
      </c>
      <c r="I228" s="8">
        <v>0</v>
      </c>
      <c r="J228" s="9">
        <v>0</v>
      </c>
      <c r="K228" s="8">
        <v>180</v>
      </c>
      <c r="L228" s="9">
        <v>5621</v>
      </c>
      <c r="M228" s="8">
        <v>0</v>
      </c>
      <c r="N228" s="9">
        <v>0</v>
      </c>
      <c r="O228" s="8">
        <v>113531</v>
      </c>
      <c r="P228" s="12">
        <v>110123</v>
      </c>
      <c r="S228" s="1">
        <f t="shared" si="14"/>
        <v>113531</v>
      </c>
      <c r="T228" s="1">
        <f t="shared" si="15"/>
        <v>110123</v>
      </c>
      <c r="U228" s="1">
        <f t="shared" si="16"/>
        <v>0</v>
      </c>
      <c r="V228" s="1">
        <f t="shared" si="17"/>
        <v>0</v>
      </c>
    </row>
    <row r="229" spans="1:22" x14ac:dyDescent="0.2">
      <c r="A229" s="15">
        <v>225</v>
      </c>
      <c r="B229" s="16" t="s">
        <v>728</v>
      </c>
      <c r="C229" s="8">
        <v>35871</v>
      </c>
      <c r="D229" s="9">
        <v>7651</v>
      </c>
      <c r="E229" s="8">
        <v>109340</v>
      </c>
      <c r="F229" s="9">
        <v>655418</v>
      </c>
      <c r="G229" s="8">
        <v>35352</v>
      </c>
      <c r="H229" s="9">
        <v>26218</v>
      </c>
      <c r="I229" s="8">
        <v>0</v>
      </c>
      <c r="J229" s="9">
        <v>0</v>
      </c>
      <c r="K229" s="8">
        <v>282956</v>
      </c>
      <c r="L229" s="9">
        <v>471084</v>
      </c>
      <c r="M229" s="8">
        <v>23566</v>
      </c>
      <c r="N229" s="9">
        <v>78255</v>
      </c>
      <c r="O229" s="8">
        <v>487085</v>
      </c>
      <c r="P229" s="12">
        <v>1238626</v>
      </c>
      <c r="S229" s="1">
        <f t="shared" si="14"/>
        <v>487085</v>
      </c>
      <c r="T229" s="1">
        <f t="shared" si="15"/>
        <v>1238626</v>
      </c>
      <c r="U229" s="1">
        <f t="shared" si="16"/>
        <v>0</v>
      </c>
      <c r="V229" s="1">
        <f t="shared" si="17"/>
        <v>0</v>
      </c>
    </row>
    <row r="230" spans="1:22" x14ac:dyDescent="0.2">
      <c r="A230" s="15">
        <v>226</v>
      </c>
      <c r="B230" s="16" t="s">
        <v>729</v>
      </c>
      <c r="C230" s="8">
        <v>53969</v>
      </c>
      <c r="D230" s="9">
        <v>68307</v>
      </c>
      <c r="E230" s="8">
        <v>115792</v>
      </c>
      <c r="F230" s="9">
        <v>92944</v>
      </c>
      <c r="G230" s="8">
        <v>1998</v>
      </c>
      <c r="H230" s="9">
        <v>2946</v>
      </c>
      <c r="I230" s="8">
        <v>0</v>
      </c>
      <c r="J230" s="9">
        <v>0</v>
      </c>
      <c r="K230" s="8">
        <v>87</v>
      </c>
      <c r="L230" s="9">
        <v>0</v>
      </c>
      <c r="M230" s="8">
        <v>53</v>
      </c>
      <c r="N230" s="9">
        <v>2044</v>
      </c>
      <c r="O230" s="8">
        <v>171899</v>
      </c>
      <c r="P230" s="12">
        <v>166241</v>
      </c>
      <c r="S230" s="1">
        <f t="shared" si="14"/>
        <v>171899</v>
      </c>
      <c r="T230" s="1">
        <f t="shared" si="15"/>
        <v>166241</v>
      </c>
      <c r="U230" s="1">
        <f t="shared" si="16"/>
        <v>0</v>
      </c>
      <c r="V230" s="1">
        <f t="shared" si="17"/>
        <v>0</v>
      </c>
    </row>
    <row r="231" spans="1:22" x14ac:dyDescent="0.2">
      <c r="A231" s="15">
        <v>227</v>
      </c>
      <c r="B231" s="16" t="s">
        <v>730</v>
      </c>
      <c r="C231" s="8">
        <v>0</v>
      </c>
      <c r="D231" s="9">
        <v>0</v>
      </c>
      <c r="E231" s="8">
        <v>0</v>
      </c>
      <c r="F231" s="9">
        <v>2059</v>
      </c>
      <c r="G231" s="8">
        <v>0</v>
      </c>
      <c r="H231" s="9">
        <v>30</v>
      </c>
      <c r="I231" s="8">
        <v>0</v>
      </c>
      <c r="J231" s="9">
        <v>0</v>
      </c>
      <c r="K231" s="8">
        <v>0</v>
      </c>
      <c r="L231" s="9">
        <v>0</v>
      </c>
      <c r="M231" s="8">
        <v>0</v>
      </c>
      <c r="N231" s="9">
        <v>0</v>
      </c>
      <c r="O231" s="8">
        <v>0</v>
      </c>
      <c r="P231" s="12">
        <v>2089</v>
      </c>
      <c r="S231" s="1">
        <f t="shared" si="14"/>
        <v>0</v>
      </c>
      <c r="T231" s="1">
        <f t="shared" si="15"/>
        <v>2089</v>
      </c>
      <c r="U231" s="1">
        <f t="shared" si="16"/>
        <v>0</v>
      </c>
      <c r="V231" s="1">
        <f t="shared" si="17"/>
        <v>0</v>
      </c>
    </row>
    <row r="232" spans="1:22" x14ac:dyDescent="0.2">
      <c r="A232" s="15">
        <v>228</v>
      </c>
      <c r="B232" s="16" t="s">
        <v>375</v>
      </c>
      <c r="C232" s="8">
        <v>0</v>
      </c>
      <c r="D232" s="9">
        <v>0</v>
      </c>
      <c r="E232" s="8">
        <v>0</v>
      </c>
      <c r="F232" s="9">
        <v>0</v>
      </c>
      <c r="G232" s="8">
        <v>0</v>
      </c>
      <c r="H232" s="9">
        <v>0</v>
      </c>
      <c r="I232" s="8">
        <v>0</v>
      </c>
      <c r="J232" s="9">
        <v>0</v>
      </c>
      <c r="K232" s="8">
        <v>0</v>
      </c>
      <c r="L232" s="9">
        <v>0</v>
      </c>
      <c r="M232" s="8">
        <v>0</v>
      </c>
      <c r="N232" s="9">
        <v>0</v>
      </c>
      <c r="O232" s="8">
        <v>0</v>
      </c>
      <c r="P232" s="12">
        <v>0</v>
      </c>
      <c r="S232" s="1">
        <f t="shared" si="14"/>
        <v>0</v>
      </c>
      <c r="T232" s="1">
        <f t="shared" si="15"/>
        <v>0</v>
      </c>
      <c r="U232" s="1">
        <f t="shared" si="16"/>
        <v>0</v>
      </c>
      <c r="V232" s="1">
        <f t="shared" si="17"/>
        <v>0</v>
      </c>
    </row>
    <row r="233" spans="1:22" x14ac:dyDescent="0.2">
      <c r="A233" s="15">
        <v>229</v>
      </c>
      <c r="B233" s="16" t="s">
        <v>376</v>
      </c>
      <c r="C233" s="8">
        <v>0</v>
      </c>
      <c r="D233" s="9">
        <v>0</v>
      </c>
      <c r="E233" s="8">
        <v>12111</v>
      </c>
      <c r="F233" s="9">
        <v>2697</v>
      </c>
      <c r="G233" s="8">
        <v>180</v>
      </c>
      <c r="H233" s="9">
        <v>11206</v>
      </c>
      <c r="I233" s="8">
        <v>0</v>
      </c>
      <c r="J233" s="9">
        <v>0</v>
      </c>
      <c r="K233" s="8">
        <v>0</v>
      </c>
      <c r="L233" s="9">
        <v>0</v>
      </c>
      <c r="M233" s="8">
        <v>0</v>
      </c>
      <c r="N233" s="9">
        <v>291</v>
      </c>
      <c r="O233" s="8">
        <v>12291</v>
      </c>
      <c r="P233" s="12">
        <v>14194</v>
      </c>
      <c r="S233" s="1">
        <f t="shared" si="14"/>
        <v>12291</v>
      </c>
      <c r="T233" s="1">
        <f t="shared" si="15"/>
        <v>14194</v>
      </c>
      <c r="U233" s="1">
        <f t="shared" si="16"/>
        <v>0</v>
      </c>
      <c r="V233" s="1">
        <f t="shared" si="17"/>
        <v>0</v>
      </c>
    </row>
    <row r="234" spans="1:22" x14ac:dyDescent="0.2">
      <c r="A234" s="15">
        <v>230</v>
      </c>
      <c r="B234" s="16" t="s">
        <v>731</v>
      </c>
      <c r="C234" s="8">
        <v>2243</v>
      </c>
      <c r="D234" s="9">
        <v>1310</v>
      </c>
      <c r="E234" s="8">
        <v>307379</v>
      </c>
      <c r="F234" s="9">
        <v>31528</v>
      </c>
      <c r="G234" s="8">
        <v>0</v>
      </c>
      <c r="H234" s="9">
        <v>0</v>
      </c>
      <c r="I234" s="8">
        <v>0</v>
      </c>
      <c r="J234" s="9">
        <v>0</v>
      </c>
      <c r="K234" s="8">
        <v>157440</v>
      </c>
      <c r="L234" s="9">
        <v>252513</v>
      </c>
      <c r="M234" s="8">
        <v>0</v>
      </c>
      <c r="N234" s="9">
        <v>0</v>
      </c>
      <c r="O234" s="8">
        <v>467062</v>
      </c>
      <c r="P234" s="12">
        <v>285351</v>
      </c>
      <c r="S234" s="1">
        <f t="shared" si="14"/>
        <v>467062</v>
      </c>
      <c r="T234" s="1">
        <f t="shared" si="15"/>
        <v>285351</v>
      </c>
      <c r="U234" s="1">
        <f t="shared" si="16"/>
        <v>0</v>
      </c>
      <c r="V234" s="1">
        <f t="shared" si="17"/>
        <v>0</v>
      </c>
    </row>
    <row r="235" spans="1:22" x14ac:dyDescent="0.2">
      <c r="A235" s="15">
        <v>231</v>
      </c>
      <c r="B235" s="16" t="s">
        <v>377</v>
      </c>
      <c r="C235" s="8">
        <v>0</v>
      </c>
      <c r="D235" s="9">
        <v>0</v>
      </c>
      <c r="E235" s="8">
        <v>0</v>
      </c>
      <c r="F235" s="9">
        <v>0</v>
      </c>
      <c r="G235" s="8">
        <v>0</v>
      </c>
      <c r="H235" s="9">
        <v>0</v>
      </c>
      <c r="I235" s="8">
        <v>0</v>
      </c>
      <c r="J235" s="9">
        <v>0</v>
      </c>
      <c r="K235" s="8">
        <v>0</v>
      </c>
      <c r="L235" s="9">
        <v>0</v>
      </c>
      <c r="M235" s="8">
        <v>0</v>
      </c>
      <c r="N235" s="9">
        <v>0</v>
      </c>
      <c r="O235" s="8">
        <v>0</v>
      </c>
      <c r="P235" s="12">
        <v>0</v>
      </c>
      <c r="S235" s="1">
        <f t="shared" si="14"/>
        <v>0</v>
      </c>
      <c r="T235" s="1">
        <f t="shared" si="15"/>
        <v>0</v>
      </c>
      <c r="U235" s="1">
        <f t="shared" si="16"/>
        <v>0</v>
      </c>
      <c r="V235" s="1">
        <f t="shared" si="17"/>
        <v>0</v>
      </c>
    </row>
    <row r="236" spans="1:22" x14ac:dyDescent="0.2">
      <c r="A236" s="15">
        <v>232</v>
      </c>
      <c r="B236" s="16" t="s">
        <v>378</v>
      </c>
      <c r="C236" s="8">
        <v>6911</v>
      </c>
      <c r="D236" s="9">
        <v>0</v>
      </c>
      <c r="E236" s="8">
        <v>1092</v>
      </c>
      <c r="F236" s="9">
        <v>2487</v>
      </c>
      <c r="G236" s="8">
        <v>0</v>
      </c>
      <c r="H236" s="9">
        <v>0</v>
      </c>
      <c r="I236" s="8">
        <v>0</v>
      </c>
      <c r="J236" s="9">
        <v>785</v>
      </c>
      <c r="K236" s="8">
        <v>118</v>
      </c>
      <c r="L236" s="9">
        <v>0</v>
      </c>
      <c r="M236" s="8">
        <v>0</v>
      </c>
      <c r="N236" s="9">
        <v>0</v>
      </c>
      <c r="O236" s="8">
        <v>8121</v>
      </c>
      <c r="P236" s="12">
        <v>3272</v>
      </c>
      <c r="S236" s="1">
        <f t="shared" si="14"/>
        <v>8121</v>
      </c>
      <c r="T236" s="1">
        <f t="shared" si="15"/>
        <v>3272</v>
      </c>
      <c r="U236" s="1">
        <f t="shared" si="16"/>
        <v>0</v>
      </c>
      <c r="V236" s="1">
        <f t="shared" si="17"/>
        <v>0</v>
      </c>
    </row>
    <row r="237" spans="1:22" x14ac:dyDescent="0.2">
      <c r="A237" s="15">
        <v>233</v>
      </c>
      <c r="B237" s="16" t="s">
        <v>379</v>
      </c>
      <c r="C237" s="8">
        <v>0</v>
      </c>
      <c r="D237" s="9">
        <v>0</v>
      </c>
      <c r="E237" s="8">
        <v>1474</v>
      </c>
      <c r="F237" s="9">
        <v>880</v>
      </c>
      <c r="G237" s="8">
        <v>0</v>
      </c>
      <c r="H237" s="9">
        <v>0</v>
      </c>
      <c r="I237" s="8">
        <v>0</v>
      </c>
      <c r="J237" s="9">
        <v>0</v>
      </c>
      <c r="K237" s="8">
        <v>0</v>
      </c>
      <c r="L237" s="9">
        <v>0</v>
      </c>
      <c r="M237" s="8">
        <v>38</v>
      </c>
      <c r="N237" s="9">
        <v>18</v>
      </c>
      <c r="O237" s="8">
        <v>1512</v>
      </c>
      <c r="P237" s="12">
        <v>898</v>
      </c>
      <c r="S237" s="1">
        <f t="shared" si="14"/>
        <v>1512</v>
      </c>
      <c r="T237" s="1">
        <f t="shared" si="15"/>
        <v>898</v>
      </c>
      <c r="U237" s="1">
        <f t="shared" si="16"/>
        <v>0</v>
      </c>
      <c r="V237" s="1">
        <f t="shared" si="17"/>
        <v>0</v>
      </c>
    </row>
    <row r="238" spans="1:22" x14ac:dyDescent="0.2">
      <c r="A238" s="15">
        <v>234</v>
      </c>
      <c r="B238" s="16" t="s">
        <v>732</v>
      </c>
      <c r="C238" s="8">
        <v>0</v>
      </c>
      <c r="D238" s="9">
        <v>0</v>
      </c>
      <c r="E238" s="8">
        <v>7317</v>
      </c>
      <c r="F238" s="9">
        <v>2899</v>
      </c>
      <c r="G238" s="8">
        <v>0</v>
      </c>
      <c r="H238" s="9">
        <v>0</v>
      </c>
      <c r="I238" s="8">
        <v>0</v>
      </c>
      <c r="J238" s="9">
        <v>2700</v>
      </c>
      <c r="K238" s="8">
        <v>43</v>
      </c>
      <c r="L238" s="9">
        <v>3065</v>
      </c>
      <c r="M238" s="8">
        <v>0</v>
      </c>
      <c r="N238" s="9">
        <v>1087</v>
      </c>
      <c r="O238" s="8">
        <v>7360</v>
      </c>
      <c r="P238" s="12">
        <v>9751</v>
      </c>
      <c r="S238" s="1">
        <f t="shared" si="14"/>
        <v>7360</v>
      </c>
      <c r="T238" s="1">
        <f t="shared" si="15"/>
        <v>9751</v>
      </c>
      <c r="U238" s="1">
        <f t="shared" si="16"/>
        <v>0</v>
      </c>
      <c r="V238" s="1">
        <f t="shared" si="17"/>
        <v>0</v>
      </c>
    </row>
    <row r="239" spans="1:22" x14ac:dyDescent="0.2">
      <c r="A239" s="15">
        <v>235</v>
      </c>
      <c r="B239" s="16" t="s">
        <v>733</v>
      </c>
      <c r="C239" s="8">
        <v>0</v>
      </c>
      <c r="D239" s="9">
        <v>0</v>
      </c>
      <c r="E239" s="8">
        <v>6161</v>
      </c>
      <c r="F239" s="9">
        <v>32826</v>
      </c>
      <c r="G239" s="8">
        <v>395</v>
      </c>
      <c r="H239" s="9">
        <v>0</v>
      </c>
      <c r="I239" s="8">
        <v>0</v>
      </c>
      <c r="J239" s="9">
        <v>0</v>
      </c>
      <c r="K239" s="8">
        <v>19</v>
      </c>
      <c r="L239" s="9">
        <v>819</v>
      </c>
      <c r="M239" s="8">
        <v>0</v>
      </c>
      <c r="N239" s="9">
        <v>18</v>
      </c>
      <c r="O239" s="8">
        <v>6575</v>
      </c>
      <c r="P239" s="12">
        <v>33663</v>
      </c>
      <c r="S239" s="1">
        <f t="shared" si="14"/>
        <v>6575</v>
      </c>
      <c r="T239" s="1">
        <f t="shared" si="15"/>
        <v>33663</v>
      </c>
      <c r="U239" s="1">
        <f t="shared" si="16"/>
        <v>0</v>
      </c>
      <c r="V239" s="1">
        <f t="shared" si="17"/>
        <v>0</v>
      </c>
    </row>
    <row r="240" spans="1:22" x14ac:dyDescent="0.2">
      <c r="A240" s="15">
        <v>236</v>
      </c>
      <c r="B240" s="16" t="s">
        <v>734</v>
      </c>
      <c r="C240" s="8">
        <v>0</v>
      </c>
      <c r="D240" s="9">
        <v>0</v>
      </c>
      <c r="E240" s="8">
        <v>0</v>
      </c>
      <c r="F240" s="9">
        <v>173</v>
      </c>
      <c r="G240" s="8">
        <v>0</v>
      </c>
      <c r="H240" s="9">
        <v>0</v>
      </c>
      <c r="I240" s="8">
        <v>0</v>
      </c>
      <c r="J240" s="9">
        <v>34</v>
      </c>
      <c r="K240" s="8">
        <v>0</v>
      </c>
      <c r="L240" s="9">
        <v>26</v>
      </c>
      <c r="M240" s="8">
        <v>0</v>
      </c>
      <c r="N240" s="9">
        <v>0</v>
      </c>
      <c r="O240" s="8">
        <v>0</v>
      </c>
      <c r="P240" s="12">
        <v>233</v>
      </c>
      <c r="S240" s="1">
        <f t="shared" si="14"/>
        <v>0</v>
      </c>
      <c r="T240" s="1">
        <f t="shared" si="15"/>
        <v>233</v>
      </c>
      <c r="U240" s="1">
        <f t="shared" si="16"/>
        <v>0</v>
      </c>
      <c r="V240" s="1">
        <f t="shared" si="17"/>
        <v>0</v>
      </c>
    </row>
    <row r="241" spans="1:22" x14ac:dyDescent="0.2">
      <c r="A241" s="15">
        <v>237</v>
      </c>
      <c r="B241" s="16" t="s">
        <v>735</v>
      </c>
      <c r="C241" s="17">
        <v>0</v>
      </c>
      <c r="D241" s="9">
        <v>0</v>
      </c>
      <c r="E241" s="17">
        <v>691</v>
      </c>
      <c r="F241" s="9">
        <v>270</v>
      </c>
      <c r="G241" s="17">
        <v>0</v>
      </c>
      <c r="H241" s="9">
        <v>0</v>
      </c>
      <c r="I241" s="17">
        <v>0</v>
      </c>
      <c r="J241" s="9">
        <v>0</v>
      </c>
      <c r="K241" s="17">
        <v>0</v>
      </c>
      <c r="L241" s="9">
        <v>0</v>
      </c>
      <c r="M241" s="17">
        <v>0</v>
      </c>
      <c r="N241" s="9">
        <v>0</v>
      </c>
      <c r="O241" s="17">
        <v>691</v>
      </c>
      <c r="P241" s="12">
        <v>270</v>
      </c>
      <c r="S241" s="1">
        <f t="shared" si="14"/>
        <v>691</v>
      </c>
      <c r="T241" s="1">
        <f t="shared" si="15"/>
        <v>270</v>
      </c>
      <c r="U241" s="1">
        <f t="shared" si="16"/>
        <v>0</v>
      </c>
      <c r="V241" s="1">
        <f t="shared" si="17"/>
        <v>0</v>
      </c>
    </row>
    <row r="242" spans="1:22" x14ac:dyDescent="0.2">
      <c r="A242" s="15">
        <v>238</v>
      </c>
      <c r="B242" s="16" t="s">
        <v>736</v>
      </c>
      <c r="C242" s="10">
        <v>17322</v>
      </c>
      <c r="D242" s="9">
        <v>1161</v>
      </c>
      <c r="E242" s="10">
        <v>4382</v>
      </c>
      <c r="F242" s="9">
        <v>891</v>
      </c>
      <c r="G242" s="10">
        <v>0</v>
      </c>
      <c r="H242" s="9">
        <v>0</v>
      </c>
      <c r="I242" s="10">
        <v>0</v>
      </c>
      <c r="J242" s="9">
        <v>0</v>
      </c>
      <c r="K242" s="10">
        <v>135</v>
      </c>
      <c r="L242" s="9">
        <v>695</v>
      </c>
      <c r="M242" s="10">
        <v>0</v>
      </c>
      <c r="N242" s="9">
        <v>0</v>
      </c>
      <c r="O242" s="10">
        <v>21839</v>
      </c>
      <c r="P242" s="12">
        <v>2747</v>
      </c>
      <c r="S242" s="1">
        <f t="shared" si="14"/>
        <v>21839</v>
      </c>
      <c r="T242" s="1">
        <f t="shared" si="15"/>
        <v>2747</v>
      </c>
      <c r="U242" s="1">
        <f t="shared" si="16"/>
        <v>0</v>
      </c>
      <c r="V242" s="1">
        <f t="shared" si="17"/>
        <v>0</v>
      </c>
    </row>
    <row r="243" spans="1:22" x14ac:dyDescent="0.2">
      <c r="A243" s="15">
        <v>239</v>
      </c>
      <c r="B243" s="16" t="s">
        <v>737</v>
      </c>
      <c r="C243" s="10">
        <v>0</v>
      </c>
      <c r="D243" s="9">
        <v>0</v>
      </c>
      <c r="E243" s="10">
        <v>1426</v>
      </c>
      <c r="F243" s="9">
        <v>1210</v>
      </c>
      <c r="G243" s="10">
        <v>0</v>
      </c>
      <c r="H243" s="9">
        <v>0</v>
      </c>
      <c r="I243" s="10">
        <v>0</v>
      </c>
      <c r="J243" s="9">
        <v>0</v>
      </c>
      <c r="K243" s="10">
        <v>0</v>
      </c>
      <c r="L243" s="9">
        <v>36</v>
      </c>
      <c r="M243" s="10">
        <v>0</v>
      </c>
      <c r="N243" s="9">
        <v>0</v>
      </c>
      <c r="O243" s="10">
        <v>1426</v>
      </c>
      <c r="P243" s="12">
        <v>1246</v>
      </c>
      <c r="S243" s="1">
        <f t="shared" si="14"/>
        <v>1426</v>
      </c>
      <c r="T243" s="1">
        <f t="shared" si="15"/>
        <v>1246</v>
      </c>
      <c r="U243" s="1">
        <f t="shared" si="16"/>
        <v>0</v>
      </c>
      <c r="V243" s="1">
        <f t="shared" si="17"/>
        <v>0</v>
      </c>
    </row>
    <row r="244" spans="1:22" x14ac:dyDescent="0.2">
      <c r="A244" s="15">
        <v>240</v>
      </c>
      <c r="B244" s="16" t="s">
        <v>380</v>
      </c>
      <c r="C244" s="10">
        <v>5563</v>
      </c>
      <c r="D244" s="9">
        <v>0</v>
      </c>
      <c r="E244" s="10">
        <v>22105</v>
      </c>
      <c r="F244" s="9">
        <v>15812</v>
      </c>
      <c r="G244" s="10">
        <v>2534</v>
      </c>
      <c r="H244" s="9">
        <v>0</v>
      </c>
      <c r="I244" s="10">
        <v>25506</v>
      </c>
      <c r="J244" s="9">
        <v>0</v>
      </c>
      <c r="K244" s="10">
        <v>92176</v>
      </c>
      <c r="L244" s="9">
        <v>195543</v>
      </c>
      <c r="M244" s="10">
        <v>3593</v>
      </c>
      <c r="N244" s="9">
        <v>0</v>
      </c>
      <c r="O244" s="10">
        <v>151477</v>
      </c>
      <c r="P244" s="12">
        <v>211355</v>
      </c>
      <c r="S244" s="1">
        <f t="shared" si="14"/>
        <v>151477</v>
      </c>
      <c r="T244" s="1">
        <f t="shared" si="15"/>
        <v>211355</v>
      </c>
      <c r="U244" s="1">
        <f t="shared" si="16"/>
        <v>0</v>
      </c>
      <c r="V244" s="1">
        <f t="shared" si="17"/>
        <v>0</v>
      </c>
    </row>
    <row r="245" spans="1:22" x14ac:dyDescent="0.2">
      <c r="A245" s="15">
        <v>241</v>
      </c>
      <c r="B245" s="16" t="s">
        <v>738</v>
      </c>
      <c r="C245" s="10">
        <v>0</v>
      </c>
      <c r="D245" s="9">
        <v>0</v>
      </c>
      <c r="E245" s="10">
        <v>900</v>
      </c>
      <c r="F245" s="9">
        <v>3682</v>
      </c>
      <c r="G245" s="10">
        <v>0</v>
      </c>
      <c r="H245" s="9">
        <v>0</v>
      </c>
      <c r="I245" s="10">
        <v>0</v>
      </c>
      <c r="J245" s="9">
        <v>0</v>
      </c>
      <c r="K245" s="10">
        <v>24937</v>
      </c>
      <c r="L245" s="9">
        <v>14906</v>
      </c>
      <c r="M245" s="10">
        <v>0</v>
      </c>
      <c r="N245" s="9">
        <v>0</v>
      </c>
      <c r="O245" s="10">
        <v>25837</v>
      </c>
      <c r="P245" s="12">
        <v>18588</v>
      </c>
      <c r="S245" s="1">
        <f t="shared" si="14"/>
        <v>25837</v>
      </c>
      <c r="T245" s="1">
        <f t="shared" si="15"/>
        <v>18588</v>
      </c>
      <c r="U245" s="1">
        <f t="shared" si="16"/>
        <v>0</v>
      </c>
      <c r="V245" s="1">
        <f t="shared" si="17"/>
        <v>0</v>
      </c>
    </row>
    <row r="246" spans="1:22" x14ac:dyDescent="0.2">
      <c r="A246" s="15">
        <v>242</v>
      </c>
      <c r="B246" s="16" t="s">
        <v>739</v>
      </c>
      <c r="C246" s="10">
        <v>0</v>
      </c>
      <c r="D246" s="9">
        <v>0</v>
      </c>
      <c r="E246" s="10">
        <v>0</v>
      </c>
      <c r="F246" s="9">
        <v>0</v>
      </c>
      <c r="G246" s="10">
        <v>0</v>
      </c>
      <c r="H246" s="9">
        <v>0</v>
      </c>
      <c r="I246" s="10">
        <v>0</v>
      </c>
      <c r="J246" s="9">
        <v>0</v>
      </c>
      <c r="K246" s="10">
        <v>0</v>
      </c>
      <c r="L246" s="9">
        <v>0</v>
      </c>
      <c r="M246" s="10">
        <v>0</v>
      </c>
      <c r="N246" s="9">
        <v>0</v>
      </c>
      <c r="O246" s="10">
        <v>0</v>
      </c>
      <c r="P246" s="12">
        <v>0</v>
      </c>
      <c r="S246" s="1">
        <f t="shared" ref="S246:S259" si="18">SUM(C246,E246,G246,I246,K246,M246)</f>
        <v>0</v>
      </c>
      <c r="T246" s="1">
        <f t="shared" ref="T246:T259" si="19">SUM(D246,F246,H246,J246,L246,N246)</f>
        <v>0</v>
      </c>
      <c r="U246" s="1">
        <f t="shared" ref="U246:U259" si="20">S246-O246</f>
        <v>0</v>
      </c>
      <c r="V246" s="1">
        <f t="shared" ref="V246:V259" si="21">T246-P246</f>
        <v>0</v>
      </c>
    </row>
    <row r="247" spans="1:22" x14ac:dyDescent="0.2">
      <c r="A247" s="15">
        <v>243</v>
      </c>
      <c r="B247" s="16" t="s">
        <v>740</v>
      </c>
      <c r="C247" s="10">
        <v>0</v>
      </c>
      <c r="D247" s="9">
        <v>0</v>
      </c>
      <c r="E247" s="10">
        <v>191</v>
      </c>
      <c r="F247" s="9">
        <v>7</v>
      </c>
      <c r="G247" s="10">
        <v>432</v>
      </c>
      <c r="H247" s="9">
        <v>0</v>
      </c>
      <c r="I247" s="10">
        <v>0</v>
      </c>
      <c r="J247" s="9">
        <v>0</v>
      </c>
      <c r="K247" s="10">
        <v>3</v>
      </c>
      <c r="L247" s="9">
        <v>8</v>
      </c>
      <c r="M247" s="10">
        <v>0</v>
      </c>
      <c r="N247" s="9">
        <v>0</v>
      </c>
      <c r="O247" s="10">
        <v>626</v>
      </c>
      <c r="P247" s="12">
        <v>15</v>
      </c>
      <c r="S247" s="1">
        <f t="shared" si="18"/>
        <v>626</v>
      </c>
      <c r="T247" s="1">
        <f t="shared" si="19"/>
        <v>15</v>
      </c>
      <c r="U247" s="1">
        <f t="shared" si="20"/>
        <v>0</v>
      </c>
      <c r="V247" s="1">
        <f t="shared" si="21"/>
        <v>0</v>
      </c>
    </row>
    <row r="248" spans="1:22" x14ac:dyDescent="0.2">
      <c r="A248" s="15">
        <v>244</v>
      </c>
      <c r="B248" s="16" t="s">
        <v>741</v>
      </c>
      <c r="C248" s="10">
        <v>0</v>
      </c>
      <c r="D248" s="9">
        <v>0</v>
      </c>
      <c r="E248" s="10">
        <v>466</v>
      </c>
      <c r="F248" s="9">
        <v>9457</v>
      </c>
      <c r="G248" s="10">
        <v>0</v>
      </c>
      <c r="H248" s="9">
        <v>0</v>
      </c>
      <c r="I248" s="10">
        <v>0</v>
      </c>
      <c r="J248" s="9">
        <v>0</v>
      </c>
      <c r="K248" s="10">
        <v>190</v>
      </c>
      <c r="L248" s="9">
        <v>19</v>
      </c>
      <c r="M248" s="10">
        <v>0</v>
      </c>
      <c r="N248" s="9">
        <v>10034</v>
      </c>
      <c r="O248" s="10">
        <v>656</v>
      </c>
      <c r="P248" s="12">
        <v>19510</v>
      </c>
      <c r="S248" s="1">
        <f t="shared" si="18"/>
        <v>656</v>
      </c>
      <c r="T248" s="1">
        <f t="shared" si="19"/>
        <v>19510</v>
      </c>
      <c r="U248" s="1">
        <f t="shared" si="20"/>
        <v>0</v>
      </c>
      <c r="V248" s="1">
        <f t="shared" si="21"/>
        <v>0</v>
      </c>
    </row>
    <row r="249" spans="1:22" x14ac:dyDescent="0.2">
      <c r="A249" s="15">
        <v>245</v>
      </c>
      <c r="B249" s="16" t="s">
        <v>381</v>
      </c>
      <c r="C249" s="10">
        <v>4644990</v>
      </c>
      <c r="D249" s="9">
        <v>2687734</v>
      </c>
      <c r="E249" s="10">
        <v>140749</v>
      </c>
      <c r="F249" s="9">
        <v>46112</v>
      </c>
      <c r="G249" s="10">
        <v>122</v>
      </c>
      <c r="H249" s="9">
        <v>167</v>
      </c>
      <c r="I249" s="10">
        <v>0</v>
      </c>
      <c r="J249" s="9">
        <v>167</v>
      </c>
      <c r="K249" s="10">
        <v>203531</v>
      </c>
      <c r="L249" s="9">
        <v>450077</v>
      </c>
      <c r="M249" s="10">
        <v>18991</v>
      </c>
      <c r="N249" s="9">
        <v>4074</v>
      </c>
      <c r="O249" s="10">
        <v>5008383</v>
      </c>
      <c r="P249" s="12">
        <v>3188331</v>
      </c>
      <c r="S249" s="1">
        <f t="shared" si="18"/>
        <v>5008383</v>
      </c>
      <c r="T249" s="1">
        <f t="shared" si="19"/>
        <v>3188331</v>
      </c>
      <c r="U249" s="1">
        <f t="shared" si="20"/>
        <v>0</v>
      </c>
      <c r="V249" s="1">
        <f t="shared" si="21"/>
        <v>0</v>
      </c>
    </row>
    <row r="250" spans="1:22" x14ac:dyDescent="0.2">
      <c r="A250" s="15">
        <v>246</v>
      </c>
      <c r="B250" s="16" t="s">
        <v>382</v>
      </c>
      <c r="C250" s="10">
        <v>0</v>
      </c>
      <c r="D250" s="9">
        <v>0</v>
      </c>
      <c r="E250" s="10">
        <v>0</v>
      </c>
      <c r="F250" s="9">
        <v>0</v>
      </c>
      <c r="G250" s="10">
        <v>0</v>
      </c>
      <c r="H250" s="9">
        <v>0</v>
      </c>
      <c r="I250" s="10">
        <v>0</v>
      </c>
      <c r="J250" s="9">
        <v>0</v>
      </c>
      <c r="K250" s="10">
        <v>0</v>
      </c>
      <c r="L250" s="9">
        <v>0</v>
      </c>
      <c r="M250" s="10">
        <v>0</v>
      </c>
      <c r="N250" s="9">
        <v>0</v>
      </c>
      <c r="O250" s="10">
        <v>0</v>
      </c>
      <c r="P250" s="12">
        <v>0</v>
      </c>
      <c r="S250" s="1">
        <f t="shared" si="18"/>
        <v>0</v>
      </c>
      <c r="T250" s="1">
        <f t="shared" si="19"/>
        <v>0</v>
      </c>
      <c r="U250" s="1">
        <f t="shared" si="20"/>
        <v>0</v>
      </c>
      <c r="V250" s="1">
        <f t="shared" si="21"/>
        <v>0</v>
      </c>
    </row>
    <row r="251" spans="1:22" x14ac:dyDescent="0.2">
      <c r="A251" s="15">
        <v>247</v>
      </c>
      <c r="B251" s="16" t="s">
        <v>742</v>
      </c>
      <c r="C251" s="10">
        <v>0</v>
      </c>
      <c r="D251" s="9">
        <v>0</v>
      </c>
      <c r="E251" s="10">
        <v>2223</v>
      </c>
      <c r="F251" s="9">
        <v>355</v>
      </c>
      <c r="G251" s="10">
        <v>133</v>
      </c>
      <c r="H251" s="9">
        <v>0</v>
      </c>
      <c r="I251" s="10">
        <v>0</v>
      </c>
      <c r="J251" s="9">
        <v>0</v>
      </c>
      <c r="K251" s="10">
        <v>0</v>
      </c>
      <c r="L251" s="9">
        <v>35</v>
      </c>
      <c r="M251" s="10">
        <v>0</v>
      </c>
      <c r="N251" s="9">
        <v>0</v>
      </c>
      <c r="O251" s="10">
        <v>2356</v>
      </c>
      <c r="P251" s="12">
        <v>390</v>
      </c>
      <c r="S251" s="1">
        <f t="shared" si="18"/>
        <v>2356</v>
      </c>
      <c r="T251" s="1">
        <f t="shared" si="19"/>
        <v>390</v>
      </c>
      <c r="U251" s="1">
        <f t="shared" si="20"/>
        <v>0</v>
      </c>
      <c r="V251" s="1">
        <f t="shared" si="21"/>
        <v>0</v>
      </c>
    </row>
    <row r="252" spans="1:22" x14ac:dyDescent="0.2">
      <c r="A252" s="15">
        <v>248</v>
      </c>
      <c r="B252" s="16" t="s">
        <v>743</v>
      </c>
      <c r="C252" s="10">
        <v>0</v>
      </c>
      <c r="D252" s="9">
        <v>0</v>
      </c>
      <c r="E252" s="10">
        <v>0</v>
      </c>
      <c r="F252" s="9">
        <v>0</v>
      </c>
      <c r="G252" s="10">
        <v>0</v>
      </c>
      <c r="H252" s="9">
        <v>0</v>
      </c>
      <c r="I252" s="10">
        <v>0</v>
      </c>
      <c r="J252" s="9">
        <v>0</v>
      </c>
      <c r="K252" s="10">
        <v>0</v>
      </c>
      <c r="L252" s="9">
        <v>0</v>
      </c>
      <c r="M252" s="10">
        <v>0</v>
      </c>
      <c r="N252" s="9">
        <v>0</v>
      </c>
      <c r="O252" s="10">
        <v>0</v>
      </c>
      <c r="P252" s="12">
        <v>0</v>
      </c>
      <c r="S252" s="1">
        <f t="shared" si="18"/>
        <v>0</v>
      </c>
      <c r="T252" s="1">
        <f t="shared" si="19"/>
        <v>0</v>
      </c>
      <c r="U252" s="1">
        <f t="shared" si="20"/>
        <v>0</v>
      </c>
      <c r="V252" s="1">
        <f t="shared" si="21"/>
        <v>0</v>
      </c>
    </row>
    <row r="253" spans="1:22" x14ac:dyDescent="0.2">
      <c r="A253" s="15">
        <v>249</v>
      </c>
      <c r="B253" s="16" t="s">
        <v>744</v>
      </c>
      <c r="C253" s="10">
        <v>0</v>
      </c>
      <c r="D253" s="9">
        <v>0</v>
      </c>
      <c r="E253" s="10">
        <v>0</v>
      </c>
      <c r="F253" s="9">
        <v>0</v>
      </c>
      <c r="G253" s="10">
        <v>0</v>
      </c>
      <c r="H253" s="9">
        <v>0</v>
      </c>
      <c r="I253" s="10">
        <v>0</v>
      </c>
      <c r="J253" s="9">
        <v>0</v>
      </c>
      <c r="K253" s="10">
        <v>0</v>
      </c>
      <c r="L253" s="9">
        <v>0</v>
      </c>
      <c r="M253" s="10">
        <v>0</v>
      </c>
      <c r="N253" s="9">
        <v>0</v>
      </c>
      <c r="O253" s="10">
        <v>0</v>
      </c>
      <c r="P253" s="12">
        <v>0</v>
      </c>
      <c r="S253" s="1">
        <f t="shared" si="18"/>
        <v>0</v>
      </c>
      <c r="T253" s="1">
        <f t="shared" si="19"/>
        <v>0</v>
      </c>
      <c r="U253" s="1">
        <f t="shared" si="20"/>
        <v>0</v>
      </c>
      <c r="V253" s="1">
        <f t="shared" si="21"/>
        <v>0</v>
      </c>
    </row>
    <row r="254" spans="1:22" x14ac:dyDescent="0.2">
      <c r="A254" s="15">
        <v>250</v>
      </c>
      <c r="B254" s="16" t="s">
        <v>745</v>
      </c>
      <c r="C254" s="10">
        <v>0</v>
      </c>
      <c r="D254" s="9">
        <v>0</v>
      </c>
      <c r="E254" s="10">
        <v>318</v>
      </c>
      <c r="F254" s="9">
        <v>681</v>
      </c>
      <c r="G254" s="10">
        <v>0</v>
      </c>
      <c r="H254" s="9">
        <v>190</v>
      </c>
      <c r="I254" s="10">
        <v>0</v>
      </c>
      <c r="J254" s="9">
        <v>0</v>
      </c>
      <c r="K254" s="10">
        <v>20</v>
      </c>
      <c r="L254" s="9">
        <v>0</v>
      </c>
      <c r="M254" s="10">
        <v>0</v>
      </c>
      <c r="N254" s="9">
        <v>0</v>
      </c>
      <c r="O254" s="10">
        <v>338</v>
      </c>
      <c r="P254" s="12">
        <v>871</v>
      </c>
      <c r="S254" s="1">
        <f t="shared" si="18"/>
        <v>338</v>
      </c>
      <c r="T254" s="1">
        <f t="shared" si="19"/>
        <v>871</v>
      </c>
      <c r="U254" s="1">
        <f t="shared" si="20"/>
        <v>0</v>
      </c>
      <c r="V254" s="1">
        <f t="shared" si="21"/>
        <v>0</v>
      </c>
    </row>
    <row r="255" spans="1:22" x14ac:dyDescent="0.2">
      <c r="A255" s="15">
        <v>251</v>
      </c>
      <c r="B255" s="16" t="s">
        <v>746</v>
      </c>
      <c r="C255" s="10">
        <v>0</v>
      </c>
      <c r="D255" s="9">
        <v>0</v>
      </c>
      <c r="E255" s="10">
        <v>0</v>
      </c>
      <c r="F255" s="9">
        <v>0</v>
      </c>
      <c r="G255" s="10">
        <v>0</v>
      </c>
      <c r="H255" s="9">
        <v>0</v>
      </c>
      <c r="I255" s="10">
        <v>0</v>
      </c>
      <c r="J255" s="9">
        <v>0</v>
      </c>
      <c r="K255" s="10">
        <v>0</v>
      </c>
      <c r="L255" s="9">
        <v>0</v>
      </c>
      <c r="M255" s="10">
        <v>0</v>
      </c>
      <c r="N255" s="9">
        <v>0</v>
      </c>
      <c r="O255" s="10">
        <v>0</v>
      </c>
      <c r="P255" s="12">
        <v>0</v>
      </c>
      <c r="S255" s="1">
        <f t="shared" si="18"/>
        <v>0</v>
      </c>
      <c r="T255" s="1">
        <f t="shared" si="19"/>
        <v>0</v>
      </c>
      <c r="U255" s="1">
        <f t="shared" si="20"/>
        <v>0</v>
      </c>
      <c r="V255" s="1">
        <f t="shared" si="21"/>
        <v>0</v>
      </c>
    </row>
    <row r="256" spans="1:22" x14ac:dyDescent="0.2">
      <c r="A256" s="15">
        <v>252</v>
      </c>
      <c r="B256" s="16" t="s">
        <v>747</v>
      </c>
      <c r="C256" s="10">
        <v>0</v>
      </c>
      <c r="D256" s="9">
        <v>0</v>
      </c>
      <c r="E256" s="10">
        <v>5994</v>
      </c>
      <c r="F256" s="9">
        <v>739</v>
      </c>
      <c r="G256" s="10">
        <v>0</v>
      </c>
      <c r="H256" s="9">
        <v>0</v>
      </c>
      <c r="I256" s="10">
        <v>0</v>
      </c>
      <c r="J256" s="9">
        <v>0</v>
      </c>
      <c r="K256" s="10">
        <v>153</v>
      </c>
      <c r="L256" s="9">
        <v>736</v>
      </c>
      <c r="M256" s="10">
        <v>5519</v>
      </c>
      <c r="N256" s="9">
        <v>171</v>
      </c>
      <c r="O256" s="10">
        <v>11666</v>
      </c>
      <c r="P256" s="12">
        <v>1646</v>
      </c>
      <c r="S256" s="1">
        <f t="shared" si="18"/>
        <v>11666</v>
      </c>
      <c r="T256" s="1">
        <f t="shared" si="19"/>
        <v>1646</v>
      </c>
      <c r="U256" s="1">
        <f t="shared" si="20"/>
        <v>0</v>
      </c>
      <c r="V256" s="1">
        <f t="shared" si="21"/>
        <v>0</v>
      </c>
    </row>
    <row r="257" spans="1:22" x14ac:dyDescent="0.2">
      <c r="A257" s="15">
        <v>253</v>
      </c>
      <c r="B257" s="16" t="s">
        <v>383</v>
      </c>
      <c r="C257" s="10">
        <v>0</v>
      </c>
      <c r="D257" s="9">
        <v>0</v>
      </c>
      <c r="E257" s="10">
        <v>1163</v>
      </c>
      <c r="F257" s="9">
        <v>1059</v>
      </c>
      <c r="G257" s="10">
        <v>0</v>
      </c>
      <c r="H257" s="9">
        <v>0</v>
      </c>
      <c r="I257" s="10">
        <v>0</v>
      </c>
      <c r="J257" s="9">
        <v>0</v>
      </c>
      <c r="K257" s="10">
        <v>293</v>
      </c>
      <c r="L257" s="9">
        <v>366</v>
      </c>
      <c r="M257" s="10">
        <v>39</v>
      </c>
      <c r="N257" s="9">
        <v>3223</v>
      </c>
      <c r="O257" s="10">
        <v>1495</v>
      </c>
      <c r="P257" s="12">
        <v>4648</v>
      </c>
      <c r="S257" s="1">
        <f t="shared" si="18"/>
        <v>1495</v>
      </c>
      <c r="T257" s="1">
        <f t="shared" si="19"/>
        <v>4648</v>
      </c>
      <c r="U257" s="1">
        <f t="shared" si="20"/>
        <v>0</v>
      </c>
      <c r="V257" s="1">
        <f t="shared" si="21"/>
        <v>0</v>
      </c>
    </row>
    <row r="258" spans="1:22" x14ac:dyDescent="0.2">
      <c r="A258" s="15">
        <v>254</v>
      </c>
      <c r="B258" s="16" t="s">
        <v>748</v>
      </c>
      <c r="C258" s="10">
        <v>0</v>
      </c>
      <c r="D258" s="9">
        <v>0</v>
      </c>
      <c r="E258" s="10">
        <v>70</v>
      </c>
      <c r="F258" s="9">
        <v>289</v>
      </c>
      <c r="G258" s="10">
        <v>0</v>
      </c>
      <c r="H258" s="9">
        <v>0</v>
      </c>
      <c r="I258" s="10">
        <v>0</v>
      </c>
      <c r="J258" s="9">
        <v>0</v>
      </c>
      <c r="K258" s="10">
        <v>1170</v>
      </c>
      <c r="L258" s="9">
        <v>1246</v>
      </c>
      <c r="M258" s="10">
        <v>50</v>
      </c>
      <c r="N258" s="9">
        <v>0</v>
      </c>
      <c r="O258" s="10">
        <v>1290</v>
      </c>
      <c r="P258" s="12">
        <v>1535</v>
      </c>
      <c r="S258" s="1">
        <f t="shared" si="18"/>
        <v>1290</v>
      </c>
      <c r="T258" s="1">
        <f t="shared" si="19"/>
        <v>1535</v>
      </c>
      <c r="U258" s="1">
        <f t="shared" si="20"/>
        <v>0</v>
      </c>
      <c r="V258" s="1">
        <f t="shared" si="21"/>
        <v>0</v>
      </c>
    </row>
    <row r="259" spans="1:22" x14ac:dyDescent="0.2">
      <c r="A259" s="15">
        <v>255</v>
      </c>
      <c r="B259" s="16" t="s">
        <v>749</v>
      </c>
      <c r="C259" s="10">
        <v>0</v>
      </c>
      <c r="D259" s="9">
        <v>0</v>
      </c>
      <c r="E259" s="10">
        <v>8</v>
      </c>
      <c r="F259" s="9">
        <v>0</v>
      </c>
      <c r="G259" s="10">
        <v>0</v>
      </c>
      <c r="H259" s="9">
        <v>0</v>
      </c>
      <c r="I259" s="10">
        <v>0</v>
      </c>
      <c r="J259" s="9">
        <v>0</v>
      </c>
      <c r="K259" s="10">
        <v>0</v>
      </c>
      <c r="L259" s="9">
        <v>0</v>
      </c>
      <c r="M259" s="10">
        <v>4621</v>
      </c>
      <c r="N259" s="9">
        <v>0</v>
      </c>
      <c r="O259" s="10">
        <v>4629</v>
      </c>
      <c r="P259" s="12">
        <v>0</v>
      </c>
      <c r="S259" s="1">
        <f t="shared" si="18"/>
        <v>4629</v>
      </c>
      <c r="T259" s="1">
        <f t="shared" si="19"/>
        <v>0</v>
      </c>
      <c r="U259" s="1">
        <f t="shared" si="20"/>
        <v>0</v>
      </c>
      <c r="V259" s="1">
        <f t="shared" si="21"/>
        <v>0</v>
      </c>
    </row>
    <row r="260" spans="1:22" x14ac:dyDescent="0.2">
      <c r="A260" s="15">
        <v>256</v>
      </c>
      <c r="B260" s="16" t="s">
        <v>384</v>
      </c>
      <c r="C260" s="10">
        <v>0</v>
      </c>
      <c r="D260" s="9">
        <v>0</v>
      </c>
      <c r="E260" s="10">
        <v>1467</v>
      </c>
      <c r="F260" s="9">
        <v>510</v>
      </c>
      <c r="G260" s="10">
        <v>0</v>
      </c>
      <c r="H260" s="9">
        <v>0</v>
      </c>
      <c r="I260" s="10">
        <v>0</v>
      </c>
      <c r="J260" s="9">
        <v>0</v>
      </c>
      <c r="K260" s="10">
        <v>0</v>
      </c>
      <c r="L260" s="9">
        <v>100187</v>
      </c>
      <c r="M260" s="10">
        <v>420</v>
      </c>
      <c r="N260" s="9">
        <v>1115</v>
      </c>
      <c r="O260" s="10">
        <v>1887</v>
      </c>
      <c r="P260" s="12">
        <v>101812</v>
      </c>
    </row>
    <row r="261" spans="1:22" x14ac:dyDescent="0.2">
      <c r="A261" s="30"/>
      <c r="B261" s="31" t="s">
        <v>821</v>
      </c>
      <c r="C261" s="32">
        <v>7648053</v>
      </c>
      <c r="D261" s="33">
        <v>5784139</v>
      </c>
      <c r="E261" s="32">
        <v>2045282</v>
      </c>
      <c r="F261" s="33">
        <v>2149985</v>
      </c>
      <c r="G261" s="32">
        <v>812689</v>
      </c>
      <c r="H261" s="33">
        <v>802497</v>
      </c>
      <c r="I261" s="32">
        <v>5668777</v>
      </c>
      <c r="J261" s="33">
        <v>5853903</v>
      </c>
      <c r="K261" s="32">
        <v>1287945</v>
      </c>
      <c r="L261" s="33">
        <v>2007711</v>
      </c>
      <c r="M261" s="32">
        <v>783158</v>
      </c>
      <c r="N261" s="33">
        <v>445493</v>
      </c>
      <c r="O261" s="32">
        <v>18245904</v>
      </c>
      <c r="P261" s="34">
        <v>17043728</v>
      </c>
      <c r="S261" s="1">
        <f>SUM(C261,E261,G261,I261,K261,M261)</f>
        <v>18245904</v>
      </c>
      <c r="T261" s="1">
        <f>SUM(D261,F261,H261,J261,L261,N261)</f>
        <v>17043728</v>
      </c>
      <c r="U261" s="1">
        <f>S261-O261</f>
        <v>0</v>
      </c>
      <c r="V261" s="1">
        <f>T261-P261</f>
        <v>0</v>
      </c>
    </row>
    <row r="262" spans="1:22" s="4" customFormat="1" x14ac:dyDescent="0.2">
      <c r="A262" s="3"/>
      <c r="B262" s="18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22" s="4" customFormat="1" x14ac:dyDescent="0.2">
      <c r="A263" s="3"/>
      <c r="B263" s="18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22" s="4" customFormat="1" x14ac:dyDescent="0.2">
      <c r="A264" s="3"/>
      <c r="B264" s="18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22" s="4" customFormat="1" x14ac:dyDescent="0.2">
      <c r="A265" s="3"/>
      <c r="B265" s="18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22" s="4" customFormat="1" x14ac:dyDescent="0.2">
      <c r="A266" s="3"/>
      <c r="B266" s="18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22" s="4" customFormat="1" x14ac:dyDescent="0.2">
      <c r="A267" s="3"/>
      <c r="B267" s="1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22" s="4" customFormat="1" x14ac:dyDescent="0.2">
      <c r="A268" s="3"/>
      <c r="B268" s="18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22" s="4" customFormat="1" x14ac:dyDescent="0.2">
      <c r="A269" s="3"/>
      <c r="B269" s="18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22" s="4" customFormat="1" x14ac:dyDescent="0.2">
      <c r="A270" s="3"/>
      <c r="B270" s="18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22" s="4" customFormat="1" x14ac:dyDescent="0.2">
      <c r="A271" s="3"/>
      <c r="B271" s="18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22" s="4" customFormat="1" x14ac:dyDescent="0.2">
      <c r="A272" s="3"/>
      <c r="B272" s="18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s="4" customFormat="1" x14ac:dyDescent="0.2">
      <c r="A273" s="3"/>
      <c r="B273" s="1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s="4" customFormat="1" x14ac:dyDescent="0.2">
      <c r="A274" s="3"/>
      <c r="B274" s="18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s="4" customFormat="1" x14ac:dyDescent="0.2">
      <c r="A275" s="3"/>
      <c r="B275" s="18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s="4" customFormat="1" x14ac:dyDescent="0.2">
      <c r="A276" s="3"/>
      <c r="B276" s="18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s="4" customFormat="1" x14ac:dyDescent="0.2">
      <c r="A277" s="3"/>
      <c r="B277" s="18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s="4" customFormat="1" x14ac:dyDescent="0.2">
      <c r="A278" s="3"/>
      <c r="B278" s="18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s="4" customFormat="1" x14ac:dyDescent="0.2">
      <c r="A279" s="3"/>
      <c r="B279" s="1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s="4" customFormat="1" x14ac:dyDescent="0.2">
      <c r="A280" s="3"/>
      <c r="B280" s="1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s="4" customFormat="1" x14ac:dyDescent="0.2">
      <c r="A281" s="3"/>
      <c r="B281" s="1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s="4" customFormat="1" x14ac:dyDescent="0.2">
      <c r="A282" s="3"/>
      <c r="B282" s="1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s="4" customFormat="1" x14ac:dyDescent="0.2">
      <c r="A283" s="3"/>
      <c r="B283" s="1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s="4" customFormat="1" x14ac:dyDescent="0.2">
      <c r="A284" s="3"/>
      <c r="B284" s="18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s="4" customFormat="1" x14ac:dyDescent="0.2">
      <c r="A285" s="3"/>
      <c r="B285" s="18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s="4" customFormat="1" x14ac:dyDescent="0.2">
      <c r="A286" s="3"/>
      <c r="B286" s="18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s="4" customFormat="1" x14ac:dyDescent="0.2">
      <c r="A287" s="3"/>
      <c r="B287" s="18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s="4" customFormat="1" x14ac:dyDescent="0.2">
      <c r="A288" s="3"/>
      <c r="B288" s="18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s="4" customFormat="1" x14ac:dyDescent="0.2">
      <c r="A289" s="3"/>
      <c r="B289" s="18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s="4" customFormat="1" x14ac:dyDescent="0.2">
      <c r="A290" s="3"/>
      <c r="B290" s="1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s="4" customFormat="1" x14ac:dyDescent="0.2">
      <c r="A291" s="3"/>
      <c r="B291" s="18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s="4" customFormat="1" x14ac:dyDescent="0.2">
      <c r="A292" s="3"/>
      <c r="B292" s="18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s="4" customFormat="1" x14ac:dyDescent="0.2">
      <c r="A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s="4" customFormat="1" x14ac:dyDescent="0.2">
      <c r="A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s="4" customFormat="1" x14ac:dyDescent="0.2">
      <c r="A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s="4" customFormat="1" x14ac:dyDescent="0.2">
      <c r="A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s="4" customFormat="1" x14ac:dyDescent="0.2">
      <c r="A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s="4" customFormat="1" x14ac:dyDescent="0.2">
      <c r="A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s="4" customFormat="1" x14ac:dyDescent="0.2">
      <c r="A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s="4" customFormat="1" x14ac:dyDescent="0.2">
      <c r="A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s="4" customFormat="1" x14ac:dyDescent="0.2">
      <c r="A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s="4" customFormat="1" x14ac:dyDescent="0.2">
      <c r="A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s="4" customFormat="1" x14ac:dyDescent="0.2">
      <c r="A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s="4" customFormat="1" x14ac:dyDescent="0.2">
      <c r="A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s="4" customFormat="1" x14ac:dyDescent="0.2">
      <c r="A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s="4" customFormat="1" x14ac:dyDescent="0.2">
      <c r="A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s="4" customFormat="1" x14ac:dyDescent="0.2">
      <c r="A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s="4" customFormat="1" x14ac:dyDescent="0.2">
      <c r="A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s="4" customFormat="1" x14ac:dyDescent="0.2">
      <c r="A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s="4" customFormat="1" x14ac:dyDescent="0.2">
      <c r="A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s="4" customFormat="1" x14ac:dyDescent="0.2">
      <c r="A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s="4" customFormat="1" x14ac:dyDescent="0.2">
      <c r="A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s="4" customFormat="1" x14ac:dyDescent="0.2">
      <c r="A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s="4" customFormat="1" x14ac:dyDescent="0.2">
      <c r="A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s="4" customFormat="1" x14ac:dyDescent="0.2">
      <c r="A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s="4" customFormat="1" x14ac:dyDescent="0.2">
      <c r="A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s="4" customFormat="1" x14ac:dyDescent="0.2">
      <c r="A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s="4" customFormat="1" x14ac:dyDescent="0.2">
      <c r="A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s="4" customFormat="1" x14ac:dyDescent="0.2">
      <c r="A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s="4" customFormat="1" x14ac:dyDescent="0.2">
      <c r="A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s="4" customFormat="1" x14ac:dyDescent="0.2">
      <c r="A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s="4" customFormat="1" x14ac:dyDescent="0.2">
      <c r="A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s="4" customFormat="1" x14ac:dyDescent="0.2">
      <c r="A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s="4" customFormat="1" x14ac:dyDescent="0.2">
      <c r="A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s="4" customFormat="1" x14ac:dyDescent="0.2">
      <c r="A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s="4" customFormat="1" x14ac:dyDescent="0.2">
      <c r="A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s="4" customFormat="1" x14ac:dyDescent="0.2">
      <c r="A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s="4" customFormat="1" x14ac:dyDescent="0.2">
      <c r="A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s="4" customFormat="1" x14ac:dyDescent="0.2">
      <c r="A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s="4" customFormat="1" x14ac:dyDescent="0.2">
      <c r="A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s="4" customFormat="1" x14ac:dyDescent="0.2">
      <c r="A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s="4" customFormat="1" x14ac:dyDescent="0.2">
      <c r="A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s="4" customFormat="1" x14ac:dyDescent="0.2">
      <c r="A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s="4" customFormat="1" x14ac:dyDescent="0.2">
      <c r="A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s="4" customFormat="1" x14ac:dyDescent="0.2">
      <c r="A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s="4" customFormat="1" x14ac:dyDescent="0.2">
      <c r="A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s="4" customFormat="1" x14ac:dyDescent="0.2">
      <c r="A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s="4" customFormat="1" x14ac:dyDescent="0.2">
      <c r="A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s="4" customFormat="1" x14ac:dyDescent="0.2">
      <c r="A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s="4" customFormat="1" x14ac:dyDescent="0.2">
      <c r="A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s="4" customFormat="1" x14ac:dyDescent="0.2">
      <c r="A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s="4" customFormat="1" x14ac:dyDescent="0.2">
      <c r="A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s="4" customFormat="1" x14ac:dyDescent="0.2">
      <c r="A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s="4" customFormat="1" x14ac:dyDescent="0.2">
      <c r="A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s="4" customFormat="1" x14ac:dyDescent="0.2">
      <c r="A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s="4" customFormat="1" x14ac:dyDescent="0.2">
      <c r="A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s="4" customFormat="1" x14ac:dyDescent="0.2">
      <c r="A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s="4" customFormat="1" x14ac:dyDescent="0.2">
      <c r="A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s="4" customFormat="1" x14ac:dyDescent="0.2">
      <c r="A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s="4" customFormat="1" x14ac:dyDescent="0.2">
      <c r="A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s="4" customFormat="1" x14ac:dyDescent="0.2">
      <c r="A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s="4" customFormat="1" x14ac:dyDescent="0.2">
      <c r="A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s="4" customFormat="1" x14ac:dyDescent="0.2">
      <c r="A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s="4" customFormat="1" x14ac:dyDescent="0.2">
      <c r="A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s="4" customFormat="1" x14ac:dyDescent="0.2">
      <c r="A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s="4" customFormat="1" x14ac:dyDescent="0.2">
      <c r="A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s="4" customFormat="1" x14ac:dyDescent="0.2">
      <c r="A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s="4" customFormat="1" x14ac:dyDescent="0.2">
      <c r="A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s="4" customFormat="1" x14ac:dyDescent="0.2">
      <c r="A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s="4" customFormat="1" x14ac:dyDescent="0.2">
      <c r="A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s="4" customFormat="1" x14ac:dyDescent="0.2">
      <c r="A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s="4" customFormat="1" x14ac:dyDescent="0.2">
      <c r="A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s="4" customFormat="1" x14ac:dyDescent="0.2">
      <c r="A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s="4" customFormat="1" x14ac:dyDescent="0.2">
      <c r="A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s="4" customFormat="1" x14ac:dyDescent="0.2">
      <c r="A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s="4" customFormat="1" x14ac:dyDescent="0.2">
      <c r="A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s="4" customFormat="1" x14ac:dyDescent="0.2">
      <c r="A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s="4" customFormat="1" x14ac:dyDescent="0.2">
      <c r="A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s="4" customFormat="1" x14ac:dyDescent="0.2">
      <c r="A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s="4" customFormat="1" x14ac:dyDescent="0.2">
      <c r="A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s="4" customFormat="1" x14ac:dyDescent="0.2">
      <c r="A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s="4" customFormat="1" x14ac:dyDescent="0.2">
      <c r="A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s="4" customFormat="1" x14ac:dyDescent="0.2">
      <c r="A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s="4" customFormat="1" x14ac:dyDescent="0.2">
      <c r="A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s="4" customFormat="1" x14ac:dyDescent="0.2">
      <c r="A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s="4" customFormat="1" x14ac:dyDescent="0.2">
      <c r="A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s="4" customFormat="1" x14ac:dyDescent="0.2">
      <c r="A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s="4" customFormat="1" x14ac:dyDescent="0.2">
      <c r="A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s="4" customFormat="1" x14ac:dyDescent="0.2">
      <c r="A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s="4" customFormat="1" x14ac:dyDescent="0.2">
      <c r="A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s="4" customFormat="1" x14ac:dyDescent="0.2">
      <c r="A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s="4" customFormat="1" x14ac:dyDescent="0.2">
      <c r="A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s="4" customFormat="1" x14ac:dyDescent="0.2">
      <c r="A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s="4" customFormat="1" x14ac:dyDescent="0.2">
      <c r="A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s="4" customFormat="1" x14ac:dyDescent="0.2">
      <c r="A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s="4" customFormat="1" x14ac:dyDescent="0.2">
      <c r="A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s="4" customFormat="1" x14ac:dyDescent="0.2">
      <c r="A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s="4" customFormat="1" x14ac:dyDescent="0.2">
      <c r="A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s="4" customFormat="1" x14ac:dyDescent="0.2">
      <c r="A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s="4" customFormat="1" x14ac:dyDescent="0.2">
      <c r="A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s="4" customFormat="1" x14ac:dyDescent="0.2">
      <c r="A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s="4" customFormat="1" x14ac:dyDescent="0.2">
      <c r="A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s="4" customFormat="1" x14ac:dyDescent="0.2">
      <c r="A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s="4" customFormat="1" x14ac:dyDescent="0.2">
      <c r="A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s="4" customFormat="1" x14ac:dyDescent="0.2">
      <c r="A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s="4" customFormat="1" x14ac:dyDescent="0.2">
      <c r="A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s="4" customFormat="1" x14ac:dyDescent="0.2">
      <c r="A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s="4" customFormat="1" x14ac:dyDescent="0.2">
      <c r="A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s="4" customFormat="1" x14ac:dyDescent="0.2">
      <c r="A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s="4" customFormat="1" x14ac:dyDescent="0.2">
      <c r="A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s="4" customFormat="1" x14ac:dyDescent="0.2">
      <c r="A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s="4" customFormat="1" x14ac:dyDescent="0.2">
      <c r="A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s="4" customFormat="1" x14ac:dyDescent="0.2">
      <c r="A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s="4" customFormat="1" x14ac:dyDescent="0.2">
      <c r="A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s="4" customFormat="1" x14ac:dyDescent="0.2">
      <c r="A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s="4" customFormat="1" x14ac:dyDescent="0.2">
      <c r="A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s="4" customFormat="1" x14ac:dyDescent="0.2">
      <c r="A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s="4" customFormat="1" x14ac:dyDescent="0.2">
      <c r="A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s="4" customFormat="1" x14ac:dyDescent="0.2">
      <c r="A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s="4" customFormat="1" x14ac:dyDescent="0.2">
      <c r="A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s="4" customFormat="1" x14ac:dyDescent="0.2">
      <c r="A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s="4" customFormat="1" x14ac:dyDescent="0.2">
      <c r="A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s="4" customFormat="1" x14ac:dyDescent="0.2">
      <c r="A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s="4" customFormat="1" x14ac:dyDescent="0.2">
      <c r="A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s="4" customFormat="1" x14ac:dyDescent="0.2">
      <c r="A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s="4" customFormat="1" x14ac:dyDescent="0.2">
      <c r="A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s="4" customFormat="1" x14ac:dyDescent="0.2">
      <c r="A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s="4" customFormat="1" x14ac:dyDescent="0.2">
      <c r="A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s="4" customFormat="1" x14ac:dyDescent="0.2">
      <c r="A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s="4" customFormat="1" x14ac:dyDescent="0.2">
      <c r="A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s="4" customFormat="1" x14ac:dyDescent="0.2">
      <c r="A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s="4" customFormat="1" x14ac:dyDescent="0.2">
      <c r="A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s="4" customFormat="1" x14ac:dyDescent="0.2">
      <c r="A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s="4" customFormat="1" x14ac:dyDescent="0.2">
      <c r="A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s="4" customFormat="1" x14ac:dyDescent="0.2">
      <c r="A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s="4" customFormat="1" x14ac:dyDescent="0.2">
      <c r="A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s="4" customFormat="1" x14ac:dyDescent="0.2">
      <c r="A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s="4" customFormat="1" x14ac:dyDescent="0.2">
      <c r="A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s="4" customFormat="1" x14ac:dyDescent="0.2">
      <c r="A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s="4" customFormat="1" x14ac:dyDescent="0.2">
      <c r="A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s="4" customFormat="1" x14ac:dyDescent="0.2">
      <c r="A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s="4" customFormat="1" x14ac:dyDescent="0.2">
      <c r="A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s="4" customFormat="1" x14ac:dyDescent="0.2">
      <c r="A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s="4" customFormat="1" x14ac:dyDescent="0.2">
      <c r="A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s="4" customFormat="1" x14ac:dyDescent="0.2">
      <c r="A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s="4" customFormat="1" x14ac:dyDescent="0.2">
      <c r="A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s="4" customFormat="1" x14ac:dyDescent="0.2">
      <c r="A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s="4" customFormat="1" x14ac:dyDescent="0.2">
      <c r="A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s="4" customFormat="1" x14ac:dyDescent="0.2">
      <c r="A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s="4" customFormat="1" x14ac:dyDescent="0.2">
      <c r="A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s="4" customFormat="1" x14ac:dyDescent="0.2">
      <c r="A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s="4" customFormat="1" x14ac:dyDescent="0.2">
      <c r="A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s="4" customFormat="1" x14ac:dyDescent="0.2">
      <c r="A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s="4" customFormat="1" x14ac:dyDescent="0.2">
      <c r="A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s="4" customFormat="1" x14ac:dyDescent="0.2">
      <c r="A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s="4" customFormat="1" x14ac:dyDescent="0.2">
      <c r="A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s="4" customFormat="1" x14ac:dyDescent="0.2">
      <c r="A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s="4" customFormat="1" x14ac:dyDescent="0.2">
      <c r="A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s="4" customFormat="1" x14ac:dyDescent="0.2">
      <c r="A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s="4" customFormat="1" x14ac:dyDescent="0.2">
      <c r="A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s="4" customFormat="1" x14ac:dyDescent="0.2">
      <c r="A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s="4" customFormat="1" x14ac:dyDescent="0.2">
      <c r="A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s="4" customFormat="1" x14ac:dyDescent="0.2">
      <c r="A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s="4" customFormat="1" x14ac:dyDescent="0.2">
      <c r="A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s="4" customFormat="1" x14ac:dyDescent="0.2">
      <c r="A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s="4" customFormat="1" x14ac:dyDescent="0.2">
      <c r="A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s="4" customFormat="1" x14ac:dyDescent="0.2">
      <c r="A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s="4" customFormat="1" x14ac:dyDescent="0.2">
      <c r="A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s="4" customFormat="1" x14ac:dyDescent="0.2">
      <c r="A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s="4" customFormat="1" x14ac:dyDescent="0.2">
      <c r="A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s="4" customFormat="1" x14ac:dyDescent="0.2">
      <c r="A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s="4" customFormat="1" x14ac:dyDescent="0.2">
      <c r="A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s="4" customFormat="1" x14ac:dyDescent="0.2">
      <c r="A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s="4" customFormat="1" x14ac:dyDescent="0.2">
      <c r="A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s="4" customFormat="1" x14ac:dyDescent="0.2">
      <c r="A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s="4" customFormat="1" x14ac:dyDescent="0.2">
      <c r="A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s="4" customFormat="1" x14ac:dyDescent="0.2">
      <c r="A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s="4" customFormat="1" x14ac:dyDescent="0.2">
      <c r="A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s="4" customFormat="1" x14ac:dyDescent="0.2">
      <c r="A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s="4" customFormat="1" x14ac:dyDescent="0.2">
      <c r="A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s="4" customFormat="1" x14ac:dyDescent="0.2">
      <c r="A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s="4" customFormat="1" x14ac:dyDescent="0.2">
      <c r="A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s="4" customFormat="1" x14ac:dyDescent="0.2">
      <c r="A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s="4" customFormat="1" x14ac:dyDescent="0.2">
      <c r="A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s="4" customFormat="1" x14ac:dyDescent="0.2">
      <c r="A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s="4" customFormat="1" x14ac:dyDescent="0.2">
      <c r="A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s="4" customFormat="1" x14ac:dyDescent="0.2">
      <c r="A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s="4" customFormat="1" x14ac:dyDescent="0.2">
      <c r="A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s="4" customFormat="1" x14ac:dyDescent="0.2">
      <c r="A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s="4" customFormat="1" x14ac:dyDescent="0.2">
      <c r="A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s="4" customFormat="1" x14ac:dyDescent="0.2">
      <c r="A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s="4" customFormat="1" x14ac:dyDescent="0.2">
      <c r="A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s="4" customFormat="1" x14ac:dyDescent="0.2">
      <c r="A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s="4" customFormat="1" x14ac:dyDescent="0.2">
      <c r="A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s="4" customFormat="1" x14ac:dyDescent="0.2">
      <c r="A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s="4" customFormat="1" x14ac:dyDescent="0.2">
      <c r="A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s="4" customFormat="1" x14ac:dyDescent="0.2">
      <c r="A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s="4" customFormat="1" x14ac:dyDescent="0.2">
      <c r="A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s="4" customFormat="1" x14ac:dyDescent="0.2">
      <c r="A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s="4" customFormat="1" x14ac:dyDescent="0.2">
      <c r="A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s="4" customFormat="1" x14ac:dyDescent="0.2">
      <c r="A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s="4" customFormat="1" x14ac:dyDescent="0.2">
      <c r="A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s="4" customFormat="1" x14ac:dyDescent="0.2">
      <c r="A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s="4" customFormat="1" x14ac:dyDescent="0.2">
      <c r="A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s="4" customFormat="1" x14ac:dyDescent="0.2">
      <c r="A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s="4" customFormat="1" x14ac:dyDescent="0.2">
      <c r="A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s="4" customFormat="1" x14ac:dyDescent="0.2">
      <c r="A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s="4" customFormat="1" x14ac:dyDescent="0.2">
      <c r="A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s="4" customFormat="1" x14ac:dyDescent="0.2">
      <c r="A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s="4" customFormat="1" x14ac:dyDescent="0.2">
      <c r="A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s="4" customFormat="1" x14ac:dyDescent="0.2">
      <c r="A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s="4" customFormat="1" x14ac:dyDescent="0.2">
      <c r="A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s="4" customFormat="1" x14ac:dyDescent="0.2">
      <c r="A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s="4" customFormat="1" x14ac:dyDescent="0.2">
      <c r="A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s="4" customFormat="1" x14ac:dyDescent="0.2">
      <c r="A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s="4" customFormat="1" x14ac:dyDescent="0.2">
      <c r="A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s="4" customFormat="1" x14ac:dyDescent="0.2">
      <c r="A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s="4" customFormat="1" x14ac:dyDescent="0.2">
      <c r="A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s="4" customFormat="1" x14ac:dyDescent="0.2">
      <c r="A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s="4" customFormat="1" x14ac:dyDescent="0.2">
      <c r="A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s="4" customFormat="1" x14ac:dyDescent="0.2">
      <c r="A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s="4" customFormat="1" x14ac:dyDescent="0.2">
      <c r="A512" s="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s="4" customFormat="1" x14ac:dyDescent="0.2">
      <c r="A513" s="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s="4" customFormat="1" x14ac:dyDescent="0.2">
      <c r="A514" s="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s="4" customFormat="1" x14ac:dyDescent="0.2">
      <c r="A515" s="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s="4" customFormat="1" x14ac:dyDescent="0.2">
      <c r="A516" s="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s="4" customFormat="1" x14ac:dyDescent="0.2">
      <c r="A517" s="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s="4" customFormat="1" x14ac:dyDescent="0.2">
      <c r="A518" s="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s="4" customFormat="1" x14ac:dyDescent="0.2">
      <c r="A519" s="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s="4" customFormat="1" x14ac:dyDescent="0.2">
      <c r="A520" s="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s="4" customFormat="1" x14ac:dyDescent="0.2">
      <c r="A521" s="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s="4" customFormat="1" x14ac:dyDescent="0.2">
      <c r="A522" s="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s="4" customFormat="1" x14ac:dyDescent="0.2">
      <c r="A523" s="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</sheetData>
  <customSheetViews>
    <customSheetView guid="{5406D22A-5C6A-4CF1-B9E4-88BF4CCF49BF}" topLeftCell="K242">
      <selection sqref="A1:O1"/>
      <pageMargins left="0.7" right="0.7" top="0.75" bottom="0.75" header="0.3" footer="0.3"/>
    </customSheetView>
    <customSheetView guid="{24FC56B3-594C-4467-95C8-F3FDB9B07ED7}" topLeftCell="K242">
      <selection sqref="A1:O1"/>
      <pageMargins left="0.7" right="0.7" top="0.75" bottom="0.75" header="0.3" footer="0.3"/>
    </customSheetView>
    <customSheetView guid="{F11DCA97-3B99-4A86-B55B-97399C47949D}" topLeftCell="K242">
      <selection sqref="A1:O1"/>
      <pageMargins left="0.7" right="0.7" top="0.75" bottom="0.75" header="0.3" footer="0.3"/>
    </customSheetView>
    <customSheetView guid="{5C643D9E-7B6D-481F-8DCB-BF3AAF90959F}" showGridLines="0" hiddenRows="1" hiddenColumns="1">
      <selection activeCell="B13" sqref="B13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C2:D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2"/>
  <sheetViews>
    <sheetView showGridLines="0" topLeftCell="H1" workbookViewId="0">
      <selection activeCell="A5" sqref="A5:A30"/>
    </sheetView>
  </sheetViews>
  <sheetFormatPr defaultColWidth="18" defaultRowHeight="12.75" x14ac:dyDescent="0.2"/>
  <cols>
    <col min="1" max="1" width="5.42578125" style="14" customWidth="1"/>
    <col min="2" max="2" width="55.5703125" style="1" customWidth="1"/>
    <col min="3" max="3" width="20.28515625" style="2" customWidth="1"/>
    <col min="4" max="16" width="18" style="2"/>
    <col min="17" max="18" width="18" style="1"/>
    <col min="19" max="23" width="18" style="1" hidden="1" customWidth="1"/>
    <col min="24" max="16384" width="18" style="1"/>
  </cols>
  <sheetData>
    <row r="1" spans="1:22" s="56" customFormat="1" ht="16.899999999999999" customHeight="1" x14ac:dyDescent="0.2">
      <c r="A1" s="157" t="s">
        <v>852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22" s="4" customFormat="1" x14ac:dyDescent="0.2">
      <c r="A2" s="108"/>
      <c r="B2" s="112"/>
      <c r="C2" s="158" t="s">
        <v>9</v>
      </c>
      <c r="D2" s="158"/>
      <c r="E2" s="158" t="s">
        <v>11</v>
      </c>
      <c r="F2" s="158"/>
      <c r="G2" s="158" t="s">
        <v>12</v>
      </c>
      <c r="H2" s="158"/>
      <c r="I2" s="158" t="s">
        <v>7</v>
      </c>
      <c r="J2" s="158"/>
      <c r="K2" s="158" t="s">
        <v>10</v>
      </c>
      <c r="L2" s="158"/>
      <c r="M2" s="158" t="s">
        <v>8</v>
      </c>
      <c r="N2" s="158"/>
      <c r="O2" s="158" t="s">
        <v>6</v>
      </c>
      <c r="P2" s="158"/>
    </row>
    <row r="3" spans="1:22" x14ac:dyDescent="0.2">
      <c r="A3" s="110"/>
      <c r="B3" s="113"/>
      <c r="C3" s="121" t="s">
        <v>14</v>
      </c>
      <c r="D3" s="121">
        <v>2017</v>
      </c>
      <c r="E3" s="121" t="s">
        <v>14</v>
      </c>
      <c r="F3" s="121">
        <v>2017</v>
      </c>
      <c r="G3" s="121" t="s">
        <v>14</v>
      </c>
      <c r="H3" s="121">
        <v>2017</v>
      </c>
      <c r="I3" s="121" t="s">
        <v>14</v>
      </c>
      <c r="J3" s="121">
        <v>2017</v>
      </c>
      <c r="K3" s="121" t="s">
        <v>14</v>
      </c>
      <c r="L3" s="121">
        <v>2017</v>
      </c>
      <c r="M3" s="121" t="s">
        <v>14</v>
      </c>
      <c r="N3" s="121">
        <v>2017</v>
      </c>
      <c r="O3" s="121" t="s">
        <v>14</v>
      </c>
      <c r="P3" s="121">
        <v>2017</v>
      </c>
    </row>
    <row r="4" spans="1:22" s="119" customFormat="1" x14ac:dyDescent="0.2">
      <c r="A4" s="122"/>
      <c r="B4" s="124"/>
      <c r="C4" s="155" t="s">
        <v>847</v>
      </c>
      <c r="D4" s="156"/>
      <c r="E4" s="160" t="s">
        <v>847</v>
      </c>
      <c r="F4" s="156"/>
      <c r="G4" s="160" t="s">
        <v>847</v>
      </c>
      <c r="H4" s="156"/>
      <c r="I4" s="160" t="s">
        <v>847</v>
      </c>
      <c r="J4" s="156"/>
      <c r="K4" s="160" t="s">
        <v>847</v>
      </c>
      <c r="L4" s="156"/>
      <c r="M4" s="160" t="s">
        <v>847</v>
      </c>
      <c r="N4" s="156"/>
      <c r="O4" s="160" t="s">
        <v>847</v>
      </c>
      <c r="P4" s="156"/>
    </row>
    <row r="5" spans="1:22" x14ac:dyDescent="0.2">
      <c r="A5" s="15">
        <v>1</v>
      </c>
      <c r="B5" s="43" t="s">
        <v>823</v>
      </c>
      <c r="C5" s="38">
        <v>0</v>
      </c>
      <c r="D5" s="11">
        <v>0</v>
      </c>
      <c r="E5" s="8">
        <v>32878</v>
      </c>
      <c r="F5" s="11">
        <v>57589</v>
      </c>
      <c r="G5" s="8">
        <v>561</v>
      </c>
      <c r="H5" s="11">
        <v>915</v>
      </c>
      <c r="I5" s="8">
        <v>115810</v>
      </c>
      <c r="J5" s="11">
        <v>32164</v>
      </c>
      <c r="K5" s="8">
        <v>0</v>
      </c>
      <c r="L5" s="11">
        <v>0</v>
      </c>
      <c r="M5" s="8">
        <v>0</v>
      </c>
      <c r="N5" s="11">
        <v>462</v>
      </c>
      <c r="O5" s="8">
        <v>149249</v>
      </c>
      <c r="P5" s="41">
        <v>91130</v>
      </c>
      <c r="S5" s="1">
        <f t="shared" ref="S5" si="0">SUM(C5,E5,G5,I5,K5,M5)</f>
        <v>149249</v>
      </c>
      <c r="T5" s="1">
        <f t="shared" ref="T5" si="1">SUM(D5,F5,H5,J5,L5,N5)</f>
        <v>91130</v>
      </c>
      <c r="U5" s="1">
        <f t="shared" ref="U5" si="2">S5-O5</f>
        <v>0</v>
      </c>
      <c r="V5" s="1">
        <f t="shared" ref="V5" si="3">T5-P5</f>
        <v>0</v>
      </c>
    </row>
    <row r="6" spans="1:22" x14ac:dyDescent="0.2">
      <c r="A6" s="15">
        <v>2</v>
      </c>
      <c r="B6" s="43" t="s">
        <v>770</v>
      </c>
      <c r="C6" s="38">
        <v>71870</v>
      </c>
      <c r="D6" s="9">
        <v>19738</v>
      </c>
      <c r="E6" s="8">
        <v>21149</v>
      </c>
      <c r="F6" s="9">
        <v>39826</v>
      </c>
      <c r="G6" s="8">
        <v>0</v>
      </c>
      <c r="H6" s="9">
        <v>943</v>
      </c>
      <c r="I6" s="8">
        <v>3891</v>
      </c>
      <c r="J6" s="9">
        <v>2809</v>
      </c>
      <c r="K6" s="8">
        <v>0</v>
      </c>
      <c r="L6" s="9">
        <v>150</v>
      </c>
      <c r="M6" s="8">
        <v>0</v>
      </c>
      <c r="N6" s="9">
        <v>0</v>
      </c>
      <c r="O6" s="8">
        <v>96910</v>
      </c>
      <c r="P6" s="41">
        <v>63466</v>
      </c>
      <c r="S6" s="1">
        <f t="shared" ref="S6:S30" si="4">SUM(C6,E6,G6,I6,K6,M6)</f>
        <v>96910</v>
      </c>
      <c r="T6" s="1">
        <f t="shared" ref="T6:T30" si="5">SUM(D6,F6,H6,J6,L6,N6)</f>
        <v>63466</v>
      </c>
    </row>
    <row r="7" spans="1:22" x14ac:dyDescent="0.2">
      <c r="A7" s="15">
        <v>3</v>
      </c>
      <c r="B7" s="43" t="s">
        <v>765</v>
      </c>
      <c r="C7" s="38">
        <v>76201</v>
      </c>
      <c r="D7" s="9">
        <v>71400</v>
      </c>
      <c r="E7" s="8">
        <v>33376</v>
      </c>
      <c r="F7" s="9">
        <v>32661</v>
      </c>
      <c r="G7" s="8">
        <v>3045</v>
      </c>
      <c r="H7" s="9">
        <v>2126</v>
      </c>
      <c r="I7" s="8">
        <v>70580</v>
      </c>
      <c r="J7" s="9">
        <v>113355</v>
      </c>
      <c r="K7" s="8">
        <v>4747</v>
      </c>
      <c r="L7" s="9">
        <v>0</v>
      </c>
      <c r="M7" s="8">
        <v>78</v>
      </c>
      <c r="N7" s="9">
        <v>19</v>
      </c>
      <c r="O7" s="8">
        <v>188027</v>
      </c>
      <c r="P7" s="41">
        <v>219561</v>
      </c>
      <c r="S7" s="1">
        <f t="shared" si="4"/>
        <v>188027</v>
      </c>
      <c r="T7" s="1">
        <f t="shared" si="5"/>
        <v>219561</v>
      </c>
      <c r="U7" s="1">
        <f t="shared" ref="U7" si="6">S7-O7</f>
        <v>0</v>
      </c>
      <c r="V7" s="1">
        <f t="shared" ref="V7" si="7">T7-P7</f>
        <v>0</v>
      </c>
    </row>
    <row r="8" spans="1:22" x14ac:dyDescent="0.2">
      <c r="A8" s="15">
        <v>4</v>
      </c>
      <c r="B8" s="43" t="s">
        <v>824</v>
      </c>
      <c r="C8" s="38">
        <v>43074</v>
      </c>
      <c r="D8" s="9">
        <v>32773</v>
      </c>
      <c r="E8" s="8">
        <v>4761</v>
      </c>
      <c r="F8" s="9">
        <v>3187</v>
      </c>
      <c r="G8" s="8">
        <v>0</v>
      </c>
      <c r="H8" s="9">
        <v>0</v>
      </c>
      <c r="I8" s="8">
        <v>0</v>
      </c>
      <c r="J8" s="9">
        <v>0</v>
      </c>
      <c r="K8" s="8">
        <v>0</v>
      </c>
      <c r="L8" s="9">
        <v>0</v>
      </c>
      <c r="M8" s="8">
        <v>0</v>
      </c>
      <c r="N8" s="9">
        <v>0</v>
      </c>
      <c r="O8" s="8">
        <v>47835</v>
      </c>
      <c r="P8" s="41">
        <v>35960</v>
      </c>
      <c r="S8" s="1">
        <f t="shared" si="4"/>
        <v>47835</v>
      </c>
      <c r="T8" s="1">
        <f t="shared" si="5"/>
        <v>35960</v>
      </c>
    </row>
    <row r="9" spans="1:22" x14ac:dyDescent="0.2">
      <c r="A9" s="15">
        <v>5</v>
      </c>
      <c r="B9" s="43" t="s">
        <v>825</v>
      </c>
      <c r="C9" s="38">
        <v>401</v>
      </c>
      <c r="D9" s="9">
        <v>168595</v>
      </c>
      <c r="E9" s="8">
        <v>93228</v>
      </c>
      <c r="F9" s="9">
        <v>45714</v>
      </c>
      <c r="G9" s="8">
        <v>3723</v>
      </c>
      <c r="H9" s="9">
        <v>0</v>
      </c>
      <c r="I9" s="8">
        <v>101792</v>
      </c>
      <c r="J9" s="9">
        <v>0</v>
      </c>
      <c r="K9" s="8">
        <v>0</v>
      </c>
      <c r="L9" s="9">
        <v>0</v>
      </c>
      <c r="M9" s="8">
        <v>0</v>
      </c>
      <c r="N9" s="9">
        <v>0</v>
      </c>
      <c r="O9" s="8">
        <v>199144</v>
      </c>
      <c r="P9" s="41">
        <v>214309</v>
      </c>
      <c r="S9" s="1">
        <f t="shared" si="4"/>
        <v>199144</v>
      </c>
      <c r="T9" s="1">
        <f t="shared" si="5"/>
        <v>214309</v>
      </c>
      <c r="U9" s="1">
        <f t="shared" ref="U9" si="8">S9-O9</f>
        <v>0</v>
      </c>
      <c r="V9" s="1">
        <f t="shared" ref="V9" si="9">T9-P9</f>
        <v>0</v>
      </c>
    </row>
    <row r="10" spans="1:22" x14ac:dyDescent="0.2">
      <c r="A10" s="15">
        <v>6</v>
      </c>
      <c r="B10" s="43" t="s">
        <v>766</v>
      </c>
      <c r="C10" s="38">
        <v>0</v>
      </c>
      <c r="D10" s="9">
        <v>0</v>
      </c>
      <c r="E10" s="8">
        <v>128600</v>
      </c>
      <c r="F10" s="9">
        <v>172639</v>
      </c>
      <c r="G10" s="8">
        <v>5900</v>
      </c>
      <c r="H10" s="9">
        <v>6526</v>
      </c>
      <c r="I10" s="8">
        <v>30100</v>
      </c>
      <c r="J10" s="9">
        <v>147326</v>
      </c>
      <c r="K10" s="8">
        <v>0</v>
      </c>
      <c r="L10" s="9">
        <v>0</v>
      </c>
      <c r="M10" s="8">
        <v>0</v>
      </c>
      <c r="N10" s="9">
        <v>0</v>
      </c>
      <c r="O10" s="8">
        <v>164600</v>
      </c>
      <c r="P10" s="41">
        <v>326491</v>
      </c>
      <c r="S10" s="1">
        <f t="shared" si="4"/>
        <v>164600</v>
      </c>
      <c r="T10" s="1">
        <f t="shared" si="5"/>
        <v>326491</v>
      </c>
    </row>
    <row r="11" spans="1:22" x14ac:dyDescent="0.2">
      <c r="A11" s="15">
        <v>7</v>
      </c>
      <c r="B11" s="43" t="s">
        <v>780</v>
      </c>
      <c r="C11" s="38">
        <v>1898</v>
      </c>
      <c r="D11" s="9">
        <v>4790</v>
      </c>
      <c r="E11" s="8">
        <v>14302</v>
      </c>
      <c r="F11" s="9">
        <v>21877</v>
      </c>
      <c r="G11" s="8">
        <v>1812</v>
      </c>
      <c r="H11" s="9">
        <v>1333</v>
      </c>
      <c r="I11" s="8">
        <v>24822</v>
      </c>
      <c r="J11" s="9">
        <v>16347</v>
      </c>
      <c r="K11" s="8">
        <v>882</v>
      </c>
      <c r="L11" s="9">
        <v>1278</v>
      </c>
      <c r="M11" s="8">
        <v>0</v>
      </c>
      <c r="N11" s="9">
        <v>0</v>
      </c>
      <c r="O11" s="8">
        <v>43716</v>
      </c>
      <c r="P11" s="41">
        <v>45625</v>
      </c>
      <c r="S11" s="1">
        <f t="shared" si="4"/>
        <v>43716</v>
      </c>
      <c r="T11" s="1">
        <f t="shared" si="5"/>
        <v>45625</v>
      </c>
      <c r="U11" s="1">
        <f t="shared" ref="U11" si="10">S11-O11</f>
        <v>0</v>
      </c>
      <c r="V11" s="1">
        <f t="shared" ref="V11" si="11">T11-P11</f>
        <v>0</v>
      </c>
    </row>
    <row r="12" spans="1:22" x14ac:dyDescent="0.2">
      <c r="A12" s="15">
        <v>8</v>
      </c>
      <c r="B12" s="43" t="s">
        <v>826</v>
      </c>
      <c r="C12" s="38">
        <v>51734</v>
      </c>
      <c r="D12" s="9">
        <v>59211</v>
      </c>
      <c r="E12" s="8">
        <v>36440</v>
      </c>
      <c r="F12" s="9">
        <v>17625</v>
      </c>
      <c r="G12" s="8">
        <v>1059</v>
      </c>
      <c r="H12" s="9">
        <v>665</v>
      </c>
      <c r="I12" s="8">
        <v>0</v>
      </c>
      <c r="J12" s="9">
        <v>1362</v>
      </c>
      <c r="K12" s="8">
        <v>1930</v>
      </c>
      <c r="L12" s="9">
        <v>347</v>
      </c>
      <c r="M12" s="8">
        <v>0</v>
      </c>
      <c r="N12" s="9">
        <v>0</v>
      </c>
      <c r="O12" s="8">
        <v>91163</v>
      </c>
      <c r="P12" s="41">
        <v>79210</v>
      </c>
      <c r="S12" s="1">
        <f t="shared" si="4"/>
        <v>91163</v>
      </c>
      <c r="T12" s="1">
        <f t="shared" si="5"/>
        <v>79210</v>
      </c>
    </row>
    <row r="13" spans="1:22" x14ac:dyDescent="0.2">
      <c r="A13" s="15">
        <v>9</v>
      </c>
      <c r="B13" s="43" t="s">
        <v>771</v>
      </c>
      <c r="C13" s="38">
        <v>337929</v>
      </c>
      <c r="D13" s="9">
        <v>269507</v>
      </c>
      <c r="E13" s="8">
        <v>34095</v>
      </c>
      <c r="F13" s="9">
        <v>20517</v>
      </c>
      <c r="G13" s="8">
        <v>0</v>
      </c>
      <c r="H13" s="9">
        <v>509</v>
      </c>
      <c r="I13" s="8">
        <v>75</v>
      </c>
      <c r="J13" s="9">
        <v>28007</v>
      </c>
      <c r="K13" s="8">
        <v>0</v>
      </c>
      <c r="L13" s="9">
        <v>1004</v>
      </c>
      <c r="M13" s="8">
        <v>0</v>
      </c>
      <c r="N13" s="9">
        <v>0</v>
      </c>
      <c r="O13" s="8">
        <v>372099</v>
      </c>
      <c r="P13" s="41">
        <v>319544</v>
      </c>
      <c r="S13" s="1">
        <f t="shared" si="4"/>
        <v>372099</v>
      </c>
      <c r="T13" s="1">
        <f t="shared" si="5"/>
        <v>319544</v>
      </c>
      <c r="U13" s="1">
        <f t="shared" ref="U13" si="12">S13-O13</f>
        <v>0</v>
      </c>
      <c r="V13" s="1">
        <f t="shared" ref="V13" si="13">T13-P13</f>
        <v>0</v>
      </c>
    </row>
    <row r="14" spans="1:22" x14ac:dyDescent="0.2">
      <c r="A14" s="15">
        <v>10</v>
      </c>
      <c r="B14" s="43" t="s">
        <v>781</v>
      </c>
      <c r="C14" s="38">
        <v>575593</v>
      </c>
      <c r="D14" s="9">
        <v>618</v>
      </c>
      <c r="E14" s="8">
        <v>160296</v>
      </c>
      <c r="F14" s="9">
        <v>261347</v>
      </c>
      <c r="G14" s="8">
        <v>200</v>
      </c>
      <c r="H14" s="9">
        <v>0</v>
      </c>
      <c r="I14" s="8">
        <v>0</v>
      </c>
      <c r="J14" s="9">
        <v>788044</v>
      </c>
      <c r="K14" s="8">
        <v>0</v>
      </c>
      <c r="L14" s="9">
        <v>0</v>
      </c>
      <c r="M14" s="8">
        <v>0</v>
      </c>
      <c r="N14" s="9">
        <v>0</v>
      </c>
      <c r="O14" s="8">
        <v>736089</v>
      </c>
      <c r="P14" s="41">
        <v>1050009</v>
      </c>
      <c r="S14" s="1">
        <f t="shared" si="4"/>
        <v>736089</v>
      </c>
      <c r="T14" s="1">
        <f t="shared" si="5"/>
        <v>1050009</v>
      </c>
    </row>
    <row r="15" spans="1:22" x14ac:dyDescent="0.2">
      <c r="A15" s="15">
        <v>11</v>
      </c>
      <c r="B15" s="43" t="s">
        <v>817</v>
      </c>
      <c r="C15" s="38">
        <v>78196</v>
      </c>
      <c r="D15" s="9">
        <v>114875</v>
      </c>
      <c r="E15" s="8">
        <v>66689</v>
      </c>
      <c r="F15" s="9">
        <v>43635</v>
      </c>
      <c r="G15" s="8">
        <v>1971</v>
      </c>
      <c r="H15" s="9">
        <v>3407</v>
      </c>
      <c r="I15" s="8">
        <v>2284</v>
      </c>
      <c r="J15" s="9">
        <v>18222</v>
      </c>
      <c r="K15" s="8">
        <v>0</v>
      </c>
      <c r="L15" s="9">
        <v>0</v>
      </c>
      <c r="M15" s="8">
        <v>0</v>
      </c>
      <c r="N15" s="9">
        <v>0</v>
      </c>
      <c r="O15" s="8">
        <v>149140</v>
      </c>
      <c r="P15" s="41">
        <v>180139</v>
      </c>
      <c r="S15" s="1">
        <f t="shared" si="4"/>
        <v>149140</v>
      </c>
      <c r="T15" s="1">
        <f t="shared" si="5"/>
        <v>180139</v>
      </c>
      <c r="U15" s="1">
        <f t="shared" ref="U15" si="14">S15-O15</f>
        <v>0</v>
      </c>
      <c r="V15" s="1">
        <f t="shared" ref="V15" si="15">T15-P15</f>
        <v>0</v>
      </c>
    </row>
    <row r="16" spans="1:22" x14ac:dyDescent="0.2">
      <c r="A16" s="15">
        <v>12</v>
      </c>
      <c r="B16" s="43" t="s">
        <v>827</v>
      </c>
      <c r="C16" s="38">
        <v>30200</v>
      </c>
      <c r="D16" s="9">
        <v>0</v>
      </c>
      <c r="E16" s="8">
        <v>151796</v>
      </c>
      <c r="F16" s="9">
        <v>159728</v>
      </c>
      <c r="G16" s="8">
        <v>4693</v>
      </c>
      <c r="H16" s="9">
        <v>3716</v>
      </c>
      <c r="I16" s="8">
        <v>73706</v>
      </c>
      <c r="J16" s="9">
        <v>69390</v>
      </c>
      <c r="K16" s="8">
        <v>0</v>
      </c>
      <c r="L16" s="9">
        <v>0</v>
      </c>
      <c r="M16" s="8">
        <v>0</v>
      </c>
      <c r="N16" s="9">
        <v>0</v>
      </c>
      <c r="O16" s="8">
        <v>260395</v>
      </c>
      <c r="P16" s="41">
        <v>232834</v>
      </c>
      <c r="S16" s="1">
        <f t="shared" si="4"/>
        <v>260395</v>
      </c>
      <c r="T16" s="1">
        <f t="shared" si="5"/>
        <v>232834</v>
      </c>
    </row>
    <row r="17" spans="1:22" x14ac:dyDescent="0.2">
      <c r="A17" s="15">
        <v>13</v>
      </c>
      <c r="B17" s="6" t="s">
        <v>833</v>
      </c>
      <c r="C17" s="39">
        <v>124277</v>
      </c>
      <c r="D17" s="36">
        <v>139472</v>
      </c>
      <c r="E17" s="35">
        <v>25201</v>
      </c>
      <c r="F17" s="36">
        <v>18421</v>
      </c>
      <c r="G17" s="35">
        <v>1122</v>
      </c>
      <c r="H17" s="36">
        <v>3206</v>
      </c>
      <c r="I17" s="35">
        <v>1371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151971</v>
      </c>
      <c r="P17" s="37">
        <v>161099</v>
      </c>
      <c r="S17" s="1">
        <f t="shared" si="4"/>
        <v>151971</v>
      </c>
      <c r="T17" s="1">
        <f t="shared" si="5"/>
        <v>161099</v>
      </c>
      <c r="U17" s="1">
        <f t="shared" ref="U17" si="16">S17-O17</f>
        <v>0</v>
      </c>
      <c r="V17" s="1">
        <f t="shared" ref="V17" si="17">T17-P17</f>
        <v>0</v>
      </c>
    </row>
    <row r="18" spans="1:22" x14ac:dyDescent="0.2">
      <c r="A18" s="15">
        <v>14</v>
      </c>
      <c r="B18" s="40" t="s">
        <v>828</v>
      </c>
      <c r="C18" s="125">
        <v>0</v>
      </c>
      <c r="D18" s="126">
        <v>0</v>
      </c>
      <c r="E18" s="126">
        <v>244181</v>
      </c>
      <c r="F18" s="126">
        <v>130840</v>
      </c>
      <c r="G18" s="126">
        <v>8129</v>
      </c>
      <c r="H18" s="126">
        <v>1897</v>
      </c>
      <c r="I18" s="126">
        <v>32775</v>
      </c>
      <c r="J18" s="126">
        <v>41686</v>
      </c>
      <c r="K18" s="126">
        <v>15397</v>
      </c>
      <c r="L18" s="126">
        <v>5733</v>
      </c>
      <c r="M18" s="126">
        <v>15577</v>
      </c>
      <c r="N18" s="126">
        <v>0</v>
      </c>
      <c r="O18" s="8">
        <v>316059</v>
      </c>
      <c r="P18" s="41">
        <v>180156</v>
      </c>
      <c r="S18" s="1">
        <f t="shared" si="4"/>
        <v>316059</v>
      </c>
      <c r="T18" s="1">
        <f t="shared" si="5"/>
        <v>180156</v>
      </c>
    </row>
    <row r="19" spans="1:22" x14ac:dyDescent="0.2">
      <c r="A19" s="15">
        <v>15</v>
      </c>
      <c r="B19" s="40" t="s">
        <v>818</v>
      </c>
      <c r="C19" s="125">
        <v>102408</v>
      </c>
      <c r="D19" s="127">
        <v>24906</v>
      </c>
      <c r="E19" s="127">
        <v>100910</v>
      </c>
      <c r="F19" s="127">
        <v>145043</v>
      </c>
      <c r="G19" s="127">
        <v>5376</v>
      </c>
      <c r="H19" s="127">
        <v>5747</v>
      </c>
      <c r="I19" s="127">
        <v>50204</v>
      </c>
      <c r="J19" s="127">
        <v>129921</v>
      </c>
      <c r="K19" s="127">
        <v>0</v>
      </c>
      <c r="L19" s="127">
        <v>0</v>
      </c>
      <c r="M19" s="127">
        <v>0</v>
      </c>
      <c r="N19" s="127">
        <v>0</v>
      </c>
      <c r="O19" s="8">
        <v>258898</v>
      </c>
      <c r="P19" s="41">
        <v>305617</v>
      </c>
      <c r="S19" s="1">
        <f t="shared" si="4"/>
        <v>258898</v>
      </c>
      <c r="T19" s="1">
        <f t="shared" si="5"/>
        <v>305617</v>
      </c>
      <c r="U19" s="1">
        <f t="shared" ref="U19" si="18">S19-O19</f>
        <v>0</v>
      </c>
      <c r="V19" s="1">
        <f t="shared" ref="V19" si="19">T19-P19</f>
        <v>0</v>
      </c>
    </row>
    <row r="20" spans="1:22" x14ac:dyDescent="0.2">
      <c r="A20" s="15">
        <v>16</v>
      </c>
      <c r="B20" s="40" t="s">
        <v>767</v>
      </c>
      <c r="C20" s="125">
        <v>74483</v>
      </c>
      <c r="D20" s="127">
        <v>17495</v>
      </c>
      <c r="E20" s="127">
        <v>31445</v>
      </c>
      <c r="F20" s="127">
        <v>24070</v>
      </c>
      <c r="G20" s="127">
        <v>1589</v>
      </c>
      <c r="H20" s="127">
        <v>10380</v>
      </c>
      <c r="I20" s="127">
        <v>0</v>
      </c>
      <c r="J20" s="127">
        <v>2249</v>
      </c>
      <c r="K20" s="127">
        <v>0</v>
      </c>
      <c r="L20" s="127">
        <v>0</v>
      </c>
      <c r="M20" s="127">
        <v>0</v>
      </c>
      <c r="N20" s="127">
        <v>0</v>
      </c>
      <c r="O20" s="8">
        <v>107517</v>
      </c>
      <c r="P20" s="41">
        <v>54194</v>
      </c>
      <c r="S20" s="1">
        <f t="shared" si="4"/>
        <v>107517</v>
      </c>
      <c r="T20" s="1">
        <f t="shared" si="5"/>
        <v>54194</v>
      </c>
    </row>
    <row r="21" spans="1:22" x14ac:dyDescent="0.2">
      <c r="A21" s="15">
        <v>17</v>
      </c>
      <c r="B21" s="40" t="s">
        <v>829</v>
      </c>
      <c r="C21" s="125">
        <v>306888</v>
      </c>
      <c r="D21" s="127">
        <v>165966</v>
      </c>
      <c r="E21" s="127">
        <v>23272</v>
      </c>
      <c r="F21" s="127">
        <v>21212</v>
      </c>
      <c r="G21" s="127">
        <v>281</v>
      </c>
      <c r="H21" s="127">
        <v>0</v>
      </c>
      <c r="I21" s="127">
        <v>440489</v>
      </c>
      <c r="J21" s="127">
        <v>324145</v>
      </c>
      <c r="K21" s="127">
        <v>942</v>
      </c>
      <c r="L21" s="127">
        <v>6356</v>
      </c>
      <c r="M21" s="127">
        <v>0</v>
      </c>
      <c r="N21" s="127">
        <v>0</v>
      </c>
      <c r="O21" s="8">
        <v>771872</v>
      </c>
      <c r="P21" s="41">
        <v>517679</v>
      </c>
      <c r="S21" s="1">
        <f t="shared" si="4"/>
        <v>771872</v>
      </c>
      <c r="T21" s="1">
        <f t="shared" si="5"/>
        <v>517679</v>
      </c>
      <c r="U21" s="1">
        <f t="shared" ref="U21" si="20">S21-O21</f>
        <v>0</v>
      </c>
      <c r="V21" s="1">
        <f t="shared" ref="V21" si="21">T21-P21</f>
        <v>0</v>
      </c>
    </row>
    <row r="22" spans="1:22" x14ac:dyDescent="0.2">
      <c r="A22" s="15">
        <v>18</v>
      </c>
      <c r="B22" s="40" t="s">
        <v>830</v>
      </c>
      <c r="C22" s="125">
        <v>354387</v>
      </c>
      <c r="D22" s="127">
        <v>284000</v>
      </c>
      <c r="E22" s="127">
        <v>273958</v>
      </c>
      <c r="F22" s="127">
        <v>262697</v>
      </c>
      <c r="G22" s="127">
        <v>14680</v>
      </c>
      <c r="H22" s="127">
        <v>16150</v>
      </c>
      <c r="I22" s="127">
        <v>0</v>
      </c>
      <c r="J22" s="127">
        <v>173000</v>
      </c>
      <c r="K22" s="127">
        <v>2406</v>
      </c>
      <c r="L22" s="127">
        <v>2158</v>
      </c>
      <c r="M22" s="127">
        <v>0</v>
      </c>
      <c r="N22" s="127">
        <v>0</v>
      </c>
      <c r="O22" s="8">
        <v>645431</v>
      </c>
      <c r="P22" s="41">
        <v>738005</v>
      </c>
      <c r="S22" s="1">
        <f t="shared" si="4"/>
        <v>645431</v>
      </c>
      <c r="T22" s="1">
        <f t="shared" si="5"/>
        <v>738005</v>
      </c>
    </row>
    <row r="23" spans="1:22" x14ac:dyDescent="0.2">
      <c r="A23" s="15">
        <v>19</v>
      </c>
      <c r="B23" s="40" t="s">
        <v>831</v>
      </c>
      <c r="C23" s="125">
        <v>79276</v>
      </c>
      <c r="D23" s="127">
        <v>0</v>
      </c>
      <c r="E23" s="127">
        <v>213593</v>
      </c>
      <c r="F23" s="127">
        <v>167891</v>
      </c>
      <c r="G23" s="127">
        <v>1115</v>
      </c>
      <c r="H23" s="127">
        <v>3040</v>
      </c>
      <c r="I23" s="127">
        <v>42852</v>
      </c>
      <c r="J23" s="127">
        <v>25518</v>
      </c>
      <c r="K23" s="127">
        <v>23177</v>
      </c>
      <c r="L23" s="127">
        <v>2791</v>
      </c>
      <c r="M23" s="127">
        <v>0</v>
      </c>
      <c r="N23" s="127">
        <v>9505</v>
      </c>
      <c r="O23" s="8">
        <v>360013</v>
      </c>
      <c r="P23" s="41">
        <v>208745</v>
      </c>
      <c r="S23" s="1">
        <f t="shared" si="4"/>
        <v>360013</v>
      </c>
      <c r="T23" s="1">
        <f t="shared" si="5"/>
        <v>208745</v>
      </c>
      <c r="U23" s="1">
        <f t="shared" ref="U23" si="22">S23-O23</f>
        <v>0</v>
      </c>
      <c r="V23" s="1">
        <f t="shared" ref="V23" si="23">T23-P23</f>
        <v>0</v>
      </c>
    </row>
    <row r="24" spans="1:22" x14ac:dyDescent="0.2">
      <c r="A24" s="15">
        <v>20</v>
      </c>
      <c r="B24" s="40" t="s">
        <v>768</v>
      </c>
      <c r="C24" s="125">
        <v>53268</v>
      </c>
      <c r="D24" s="127">
        <v>0</v>
      </c>
      <c r="E24" s="127">
        <v>103227</v>
      </c>
      <c r="F24" s="127">
        <v>88630</v>
      </c>
      <c r="G24" s="127">
        <v>4897</v>
      </c>
      <c r="H24" s="127">
        <v>4043</v>
      </c>
      <c r="I24" s="127">
        <v>0</v>
      </c>
      <c r="J24" s="127">
        <v>57968</v>
      </c>
      <c r="K24" s="127">
        <v>691</v>
      </c>
      <c r="L24" s="127">
        <v>1514</v>
      </c>
      <c r="M24" s="127">
        <v>0</v>
      </c>
      <c r="N24" s="127">
        <v>0</v>
      </c>
      <c r="O24" s="8">
        <v>162083</v>
      </c>
      <c r="P24" s="41">
        <v>152155</v>
      </c>
      <c r="S24" s="1">
        <f t="shared" si="4"/>
        <v>162083</v>
      </c>
      <c r="T24" s="1">
        <f t="shared" si="5"/>
        <v>152155</v>
      </c>
      <c r="U24" s="1">
        <f t="shared" ref="U24:U29" si="24">S24-O24</f>
        <v>0</v>
      </c>
      <c r="V24" s="1">
        <f t="shared" ref="V24:V29" si="25">T24-P24</f>
        <v>0</v>
      </c>
    </row>
    <row r="25" spans="1:22" x14ac:dyDescent="0.2">
      <c r="A25" s="15">
        <v>21</v>
      </c>
      <c r="B25" s="40" t="s">
        <v>819</v>
      </c>
      <c r="C25" s="125">
        <v>0</v>
      </c>
      <c r="D25" s="127">
        <v>0</v>
      </c>
      <c r="E25" s="127">
        <v>58442</v>
      </c>
      <c r="F25" s="127">
        <v>91752</v>
      </c>
      <c r="G25" s="127">
        <v>1583</v>
      </c>
      <c r="H25" s="127">
        <v>1952</v>
      </c>
      <c r="I25" s="127">
        <v>205205</v>
      </c>
      <c r="J25" s="127">
        <v>385055</v>
      </c>
      <c r="K25" s="127">
        <v>0</v>
      </c>
      <c r="L25" s="127">
        <v>0</v>
      </c>
      <c r="M25" s="127">
        <v>0</v>
      </c>
      <c r="N25" s="127">
        <v>0</v>
      </c>
      <c r="O25" s="8">
        <v>265230</v>
      </c>
      <c r="P25" s="41">
        <v>478759</v>
      </c>
      <c r="S25" s="1">
        <f t="shared" si="4"/>
        <v>265230</v>
      </c>
      <c r="T25" s="1">
        <f t="shared" si="5"/>
        <v>478759</v>
      </c>
      <c r="U25" s="1">
        <f t="shared" si="24"/>
        <v>0</v>
      </c>
      <c r="V25" s="1">
        <f t="shared" si="25"/>
        <v>0</v>
      </c>
    </row>
    <row r="26" spans="1:22" x14ac:dyDescent="0.2">
      <c r="A26" s="15">
        <v>22</v>
      </c>
      <c r="B26" s="40" t="s">
        <v>820</v>
      </c>
      <c r="C26" s="125">
        <v>543367</v>
      </c>
      <c r="D26" s="127">
        <v>108908</v>
      </c>
      <c r="E26" s="127">
        <v>101156</v>
      </c>
      <c r="F26" s="127">
        <v>159742</v>
      </c>
      <c r="G26" s="127">
        <v>4666</v>
      </c>
      <c r="H26" s="127">
        <v>4864</v>
      </c>
      <c r="I26" s="127">
        <v>0</v>
      </c>
      <c r="J26" s="127">
        <v>206407</v>
      </c>
      <c r="K26" s="127">
        <v>6180</v>
      </c>
      <c r="L26" s="127">
        <v>6684</v>
      </c>
      <c r="M26" s="127">
        <v>26247</v>
      </c>
      <c r="N26" s="127">
        <v>0</v>
      </c>
      <c r="O26" s="8">
        <v>681616</v>
      </c>
      <c r="P26" s="41">
        <v>486605</v>
      </c>
      <c r="S26" s="1">
        <f t="shared" si="4"/>
        <v>681616</v>
      </c>
      <c r="T26" s="1">
        <f t="shared" si="5"/>
        <v>486605</v>
      </c>
      <c r="U26" s="1">
        <f t="shared" si="24"/>
        <v>0</v>
      </c>
      <c r="V26" s="1">
        <f t="shared" si="25"/>
        <v>0</v>
      </c>
    </row>
    <row r="27" spans="1:22" x14ac:dyDescent="0.2">
      <c r="A27" s="15">
        <v>23</v>
      </c>
      <c r="B27" s="42" t="s">
        <v>832</v>
      </c>
      <c r="C27" s="128">
        <v>0</v>
      </c>
      <c r="D27" s="36">
        <v>603949</v>
      </c>
      <c r="E27" s="36">
        <v>11031</v>
      </c>
      <c r="F27" s="36">
        <v>8553</v>
      </c>
      <c r="G27" s="36">
        <v>1115</v>
      </c>
      <c r="H27" s="36">
        <v>2659</v>
      </c>
      <c r="I27" s="36">
        <v>219558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5">
        <v>231704</v>
      </c>
      <c r="P27" s="37">
        <v>615161</v>
      </c>
      <c r="S27" s="1">
        <f t="shared" si="4"/>
        <v>231704</v>
      </c>
      <c r="T27" s="1">
        <f t="shared" si="5"/>
        <v>615161</v>
      </c>
      <c r="U27" s="1">
        <f t="shared" si="24"/>
        <v>0</v>
      </c>
      <c r="V27" s="1">
        <f t="shared" si="25"/>
        <v>0</v>
      </c>
    </row>
    <row r="28" spans="1:22" x14ac:dyDescent="0.2">
      <c r="A28" s="15">
        <v>24</v>
      </c>
      <c r="B28" s="44" t="s">
        <v>834</v>
      </c>
      <c r="C28" s="49">
        <v>53483</v>
      </c>
      <c r="D28" s="49">
        <v>40924</v>
      </c>
      <c r="E28" s="49">
        <v>17319</v>
      </c>
      <c r="F28" s="49">
        <v>7523</v>
      </c>
      <c r="G28" s="49">
        <v>0</v>
      </c>
      <c r="H28" s="49">
        <v>5561</v>
      </c>
      <c r="I28" s="49">
        <v>27635</v>
      </c>
      <c r="J28" s="49">
        <v>0</v>
      </c>
      <c r="K28" s="49">
        <v>127</v>
      </c>
      <c r="L28" s="49">
        <v>476</v>
      </c>
      <c r="M28" s="49">
        <v>0</v>
      </c>
      <c r="N28" s="49">
        <v>0</v>
      </c>
      <c r="O28" s="49">
        <v>98564</v>
      </c>
      <c r="P28" s="50">
        <v>54484</v>
      </c>
      <c r="S28" s="1">
        <f t="shared" si="4"/>
        <v>98564</v>
      </c>
      <c r="T28" s="1">
        <f t="shared" si="5"/>
        <v>54484</v>
      </c>
      <c r="U28" s="1">
        <f t="shared" si="24"/>
        <v>0</v>
      </c>
      <c r="V28" s="1">
        <f t="shared" si="25"/>
        <v>0</v>
      </c>
    </row>
    <row r="29" spans="1:22" x14ac:dyDescent="0.2">
      <c r="A29" s="15">
        <v>25</v>
      </c>
      <c r="B29" s="45" t="s">
        <v>757</v>
      </c>
      <c r="C29" s="51">
        <v>14143</v>
      </c>
      <c r="D29" s="51">
        <v>63879</v>
      </c>
      <c r="E29" s="51">
        <v>77536</v>
      </c>
      <c r="F29" s="51">
        <v>39556</v>
      </c>
      <c r="G29" s="51">
        <v>3203</v>
      </c>
      <c r="H29" s="51">
        <v>2571</v>
      </c>
      <c r="I29" s="51">
        <v>59854</v>
      </c>
      <c r="J29" s="51">
        <v>0</v>
      </c>
      <c r="K29" s="51">
        <v>2200</v>
      </c>
      <c r="L29" s="51">
        <v>0</v>
      </c>
      <c r="M29" s="51">
        <v>0</v>
      </c>
      <c r="N29" s="51">
        <v>0</v>
      </c>
      <c r="O29" s="51">
        <v>156936</v>
      </c>
      <c r="P29" s="52">
        <v>106006</v>
      </c>
      <c r="S29" s="1">
        <f t="shared" si="4"/>
        <v>156936</v>
      </c>
      <c r="T29" s="1">
        <f t="shared" si="5"/>
        <v>106006</v>
      </c>
      <c r="U29" s="1">
        <f t="shared" si="24"/>
        <v>0</v>
      </c>
      <c r="V29" s="1">
        <f t="shared" si="25"/>
        <v>0</v>
      </c>
    </row>
    <row r="30" spans="1:22" x14ac:dyDescent="0.2">
      <c r="A30" s="15">
        <v>26</v>
      </c>
      <c r="B30" s="45" t="s">
        <v>835</v>
      </c>
      <c r="C30" s="51">
        <v>139161</v>
      </c>
      <c r="D30" s="51">
        <v>16942</v>
      </c>
      <c r="E30" s="51">
        <v>28962</v>
      </c>
      <c r="F30" s="51">
        <v>8384</v>
      </c>
      <c r="G30" s="51">
        <v>549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168672</v>
      </c>
      <c r="P30" s="52">
        <v>25326</v>
      </c>
      <c r="S30" s="1">
        <f t="shared" si="4"/>
        <v>168672</v>
      </c>
      <c r="T30" s="1">
        <f t="shared" si="5"/>
        <v>25326</v>
      </c>
      <c r="U30" s="1">
        <f t="shared" ref="U30" si="26">S30-O30</f>
        <v>0</v>
      </c>
      <c r="V30" s="1">
        <f t="shared" ref="V30" si="27">T30-P30</f>
        <v>0</v>
      </c>
    </row>
    <row r="31" spans="1:22" x14ac:dyDescent="0.2">
      <c r="A31" s="53"/>
      <c r="B31" s="54" t="s">
        <v>821</v>
      </c>
      <c r="C31" s="47">
        <v>3112237</v>
      </c>
      <c r="D31" s="47">
        <v>2207948</v>
      </c>
      <c r="E31" s="47">
        <v>2087843</v>
      </c>
      <c r="F31" s="47">
        <v>2050659</v>
      </c>
      <c r="G31" s="47">
        <v>71269</v>
      </c>
      <c r="H31" s="47">
        <v>82210</v>
      </c>
      <c r="I31" s="47">
        <v>1503003</v>
      </c>
      <c r="J31" s="47">
        <v>2562975</v>
      </c>
      <c r="K31" s="47">
        <v>58679</v>
      </c>
      <c r="L31" s="47">
        <v>28491</v>
      </c>
      <c r="M31" s="47">
        <v>41902</v>
      </c>
      <c r="N31" s="47">
        <v>9986</v>
      </c>
      <c r="O31" s="47">
        <v>6874933</v>
      </c>
      <c r="P31" s="48">
        <v>6942269</v>
      </c>
      <c r="U31" s="1">
        <f t="shared" ref="U31:V31" si="28">SUM(U23:U30)</f>
        <v>0</v>
      </c>
      <c r="V31" s="1">
        <f t="shared" si="28"/>
        <v>0</v>
      </c>
    </row>
    <row r="32" spans="1:22" x14ac:dyDescent="0.2">
      <c r="A32" s="3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">
      <c r="A33" s="3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3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3"/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s="3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">
      <c r="A37" s="3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3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s="3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s="3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">
      <c r="A41" s="3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">
      <c r="A42" s="3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">
      <c r="A43" s="3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A44" s="3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A45" s="3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">
      <c r="A46" s="3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">
      <c r="A47" s="3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">
      <c r="A48" s="3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3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3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">
      <c r="A51" s="3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">
      <c r="A52" s="3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">
      <c r="A53" s="3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">
      <c r="A54" s="3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">
      <c r="A55" s="3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3"/>
      <c r="B56" s="1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3"/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">
      <c r="A58" s="3"/>
      <c r="B58" s="1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">
      <c r="A59" s="3"/>
      <c r="B59" s="1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">
      <c r="A60" s="3"/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">
      <c r="A61" s="3"/>
      <c r="B61" s="1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3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">
      <c r="A63" s="3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s="3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">
      <c r="A65" s="3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">
      <c r="A66" s="3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">
      <c r="A67" s="3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">
      <c r="A68" s="3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">
      <c r="A69" s="3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">
      <c r="A70" s="3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">
      <c r="A71" s="3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">
      <c r="A72" s="3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">
      <c r="A73" s="3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A74" s="3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">
      <c r="A75" s="3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x14ac:dyDescent="0.2">
      <c r="A76" s="3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x14ac:dyDescent="0.2">
      <c r="A77" s="3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">
      <c r="A78" s="3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">
      <c r="A79" s="3"/>
      <c r="B79" s="1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">
      <c r="A80" s="3"/>
      <c r="B80" s="1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">
      <c r="A81" s="3"/>
      <c r="B81" s="1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">
      <c r="A82" s="3"/>
      <c r="B82" s="1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">
      <c r="A83" s="3"/>
      <c r="B83" s="1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">
      <c r="A84" s="3"/>
      <c r="B84" s="1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">
      <c r="A85" s="3"/>
      <c r="B85" s="1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">
      <c r="A86" s="3"/>
      <c r="B86" s="1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">
      <c r="A87" s="3"/>
      <c r="B87" s="1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">
      <c r="A88" s="3"/>
      <c r="B88" s="1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">
      <c r="A89" s="3"/>
      <c r="B89" s="1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">
      <c r="A90" s="3"/>
      <c r="B90" s="1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">
      <c r="A91" s="3"/>
      <c r="B91" s="1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">
      <c r="A92" s="3"/>
      <c r="B92" s="1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">
      <c r="A93" s="3"/>
      <c r="B93" s="1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x14ac:dyDescent="0.2">
      <c r="A94" s="3"/>
      <c r="B94" s="1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">
      <c r="A95" s="3"/>
      <c r="B95" s="1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">
      <c r="A96" s="3"/>
      <c r="B96" s="1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">
      <c r="A97" s="3"/>
      <c r="B97" s="1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">
      <c r="A98" s="3"/>
      <c r="B98" s="1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">
      <c r="A99" s="3"/>
      <c r="B99" s="1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">
      <c r="A100" s="3"/>
      <c r="B100" s="1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">
      <c r="A101" s="3"/>
      <c r="B101" s="1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">
      <c r="A102" s="3"/>
      <c r="B102" s="1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">
      <c r="A103" s="3"/>
      <c r="B103" s="1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">
      <c r="A104" s="3"/>
      <c r="B104" s="1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">
      <c r="A105" s="3"/>
      <c r="B105" s="1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">
      <c r="A106" s="3"/>
      <c r="B106" s="1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">
      <c r="A107" s="3"/>
      <c r="B107" s="1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">
      <c r="A108" s="3"/>
      <c r="B108" s="1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2">
      <c r="A109" s="3"/>
      <c r="B109" s="1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">
      <c r="A110" s="3"/>
      <c r="B110" s="1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">
      <c r="A111" s="3"/>
      <c r="B111" s="1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">
      <c r="A112" s="3"/>
      <c r="B112" s="1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">
      <c r="A113" s="3"/>
      <c r="B113" s="1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x14ac:dyDescent="0.2">
      <c r="A114" s="3"/>
      <c r="B114" s="1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">
      <c r="A115" s="3"/>
      <c r="B115" s="1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x14ac:dyDescent="0.2">
      <c r="A116" s="3"/>
      <c r="B116" s="1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x14ac:dyDescent="0.2">
      <c r="A117" s="3"/>
      <c r="B117" s="1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x14ac:dyDescent="0.2">
      <c r="A118" s="3"/>
      <c r="B118" s="1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x14ac:dyDescent="0.2">
      <c r="A119" s="3"/>
      <c r="B119" s="1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x14ac:dyDescent="0.2">
      <c r="A120" s="3"/>
      <c r="B120" s="1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x14ac:dyDescent="0.2">
      <c r="A121" s="3"/>
      <c r="B121" s="1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x14ac:dyDescent="0.2">
      <c r="A122" s="3"/>
      <c r="B122" s="1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x14ac:dyDescent="0.2">
      <c r="A123" s="3"/>
      <c r="B123" s="1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x14ac:dyDescent="0.2">
      <c r="A124" s="3"/>
      <c r="B124" s="1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x14ac:dyDescent="0.2">
      <c r="A125" s="3"/>
      <c r="B125" s="1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x14ac:dyDescent="0.2">
      <c r="A126" s="3"/>
      <c r="B126" s="1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x14ac:dyDescent="0.2">
      <c r="A127" s="3"/>
      <c r="B127" s="1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x14ac:dyDescent="0.2">
      <c r="A128" s="3"/>
      <c r="B128" s="1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x14ac:dyDescent="0.2">
      <c r="A129" s="3"/>
      <c r="B129" s="1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x14ac:dyDescent="0.2">
      <c r="A130" s="3"/>
      <c r="B130" s="1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x14ac:dyDescent="0.2">
      <c r="A131" s="3"/>
      <c r="B131" s="1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x14ac:dyDescent="0.2">
      <c r="A132" s="3"/>
      <c r="B132" s="1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x14ac:dyDescent="0.2">
      <c r="A133" s="3"/>
      <c r="B133" s="1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x14ac:dyDescent="0.2">
      <c r="A134" s="3"/>
      <c r="B134" s="1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x14ac:dyDescent="0.2">
      <c r="A135" s="3"/>
      <c r="B135" s="1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x14ac:dyDescent="0.2">
      <c r="A136" s="3"/>
      <c r="B136" s="1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x14ac:dyDescent="0.2">
      <c r="A137" s="3"/>
      <c r="B137" s="1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x14ac:dyDescent="0.2">
      <c r="A138" s="3"/>
      <c r="B138" s="1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x14ac:dyDescent="0.2">
      <c r="A139" s="3"/>
      <c r="B139" s="1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x14ac:dyDescent="0.2">
      <c r="A140" s="3"/>
      <c r="B140" s="1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x14ac:dyDescent="0.2">
      <c r="A141" s="3"/>
      <c r="B141" s="1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x14ac:dyDescent="0.2">
      <c r="A142" s="3"/>
      <c r="B142" s="1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x14ac:dyDescent="0.2">
      <c r="A143" s="3"/>
      <c r="B143" s="1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x14ac:dyDescent="0.2">
      <c r="A144" s="3"/>
      <c r="B144" s="1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">
      <c r="A145" s="3"/>
      <c r="B145" s="1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">
      <c r="A146" s="3"/>
      <c r="B146" s="1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">
      <c r="A147" s="3"/>
      <c r="B147" s="1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">
      <c r="A148" s="3"/>
      <c r="B148" s="1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">
      <c r="A149" s="3"/>
      <c r="B149" s="1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">
      <c r="A150" s="3"/>
      <c r="B150" s="1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">
      <c r="A151" s="3"/>
      <c r="B151" s="1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">
      <c r="A152" s="3"/>
      <c r="B152" s="1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">
      <c r="A153" s="3"/>
      <c r="B153" s="1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">
      <c r="A154" s="3"/>
      <c r="B154" s="1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">
      <c r="A155" s="3"/>
      <c r="B155" s="1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">
      <c r="A156" s="3"/>
      <c r="B156" s="1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">
      <c r="A157" s="3"/>
      <c r="B157" s="1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">
      <c r="A158" s="3"/>
      <c r="B158" s="1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">
      <c r="A159" s="3"/>
      <c r="B159" s="1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">
      <c r="A160" s="3"/>
      <c r="B160" s="1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">
      <c r="A161" s="3"/>
      <c r="B161" s="1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">
      <c r="A162" s="3"/>
      <c r="B162" s="1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">
      <c r="A163" s="3"/>
      <c r="B163" s="1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">
      <c r="A164" s="3"/>
      <c r="B164" s="1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">
      <c r="A165" s="3"/>
      <c r="B165" s="1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">
      <c r="A166" s="3"/>
      <c r="B166" s="1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">
      <c r="A167" s="3"/>
      <c r="B167" s="1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">
      <c r="A168" s="3"/>
      <c r="B168" s="1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">
      <c r="A169" s="3"/>
      <c r="B169" s="1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">
      <c r="A170" s="3"/>
      <c r="B170" s="1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">
      <c r="A171" s="3"/>
      <c r="B171" s="1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x14ac:dyDescent="0.2">
      <c r="A172" s="3"/>
      <c r="B172" s="1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x14ac:dyDescent="0.2">
      <c r="A173" s="3"/>
      <c r="B173" s="1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x14ac:dyDescent="0.2">
      <c r="A174" s="3"/>
      <c r="B174" s="1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x14ac:dyDescent="0.2">
      <c r="A175" s="3"/>
      <c r="B175" s="1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">
      <c r="A176" s="3"/>
      <c r="B176" s="1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x14ac:dyDescent="0.2">
      <c r="A177" s="3"/>
      <c r="B177" s="1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x14ac:dyDescent="0.2">
      <c r="A178" s="3"/>
      <c r="B178" s="1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x14ac:dyDescent="0.2">
      <c r="A179" s="3"/>
      <c r="B179" s="1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x14ac:dyDescent="0.2">
      <c r="A180" s="3"/>
      <c r="B180" s="1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">
      <c r="A181" s="3"/>
      <c r="B181" s="1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">
      <c r="A182" s="3"/>
      <c r="B182" s="1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">
      <c r="A183" s="3"/>
      <c r="B183" s="1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x14ac:dyDescent="0.2">
      <c r="A184" s="3"/>
      <c r="B184" s="1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x14ac:dyDescent="0.2">
      <c r="A185" s="3"/>
      <c r="B185" s="1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x14ac:dyDescent="0.2">
      <c r="A186" s="3"/>
      <c r="B186" s="1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x14ac:dyDescent="0.2">
      <c r="A187" s="3"/>
      <c r="B187" s="1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x14ac:dyDescent="0.2">
      <c r="A188" s="3"/>
      <c r="B188" s="1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x14ac:dyDescent="0.2">
      <c r="A189" s="3"/>
      <c r="B189" s="1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x14ac:dyDescent="0.2">
      <c r="A190" s="3"/>
      <c r="B190" s="1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x14ac:dyDescent="0.2">
      <c r="A191" s="3"/>
      <c r="B191" s="1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x14ac:dyDescent="0.2">
      <c r="A192" s="3"/>
      <c r="B192" s="1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x14ac:dyDescent="0.2">
      <c r="A193" s="3"/>
      <c r="B193" s="1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">
      <c r="A194" s="3"/>
      <c r="B194" s="1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x14ac:dyDescent="0.2">
      <c r="A195" s="3"/>
      <c r="B195" s="1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x14ac:dyDescent="0.2">
      <c r="A196" s="3"/>
      <c r="B196" s="1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x14ac:dyDescent="0.2">
      <c r="A197" s="3"/>
      <c r="B197" s="1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x14ac:dyDescent="0.2">
      <c r="A198" s="3"/>
      <c r="B198" s="1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x14ac:dyDescent="0.2">
      <c r="A199" s="3"/>
      <c r="B199" s="1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">
      <c r="A200" s="3"/>
      <c r="B200" s="1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x14ac:dyDescent="0.2">
      <c r="A201" s="3"/>
      <c r="B201" s="1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x14ac:dyDescent="0.2">
      <c r="A202" s="3"/>
      <c r="B202" s="1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x14ac:dyDescent="0.2">
      <c r="A203" s="3"/>
      <c r="B203" s="1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x14ac:dyDescent="0.2">
      <c r="A204" s="3"/>
      <c r="B204" s="1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x14ac:dyDescent="0.2">
      <c r="A205" s="3"/>
      <c r="B205" s="1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x14ac:dyDescent="0.2">
      <c r="A206" s="3"/>
      <c r="B206" s="1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x14ac:dyDescent="0.2">
      <c r="A207" s="3"/>
      <c r="B207" s="1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x14ac:dyDescent="0.2">
      <c r="A208" s="3"/>
      <c r="B208" s="1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x14ac:dyDescent="0.2">
      <c r="A209" s="3"/>
      <c r="B209" s="1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x14ac:dyDescent="0.2">
      <c r="A210" s="3"/>
      <c r="B210" s="1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x14ac:dyDescent="0.2">
      <c r="A211" s="3"/>
      <c r="B211" s="1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x14ac:dyDescent="0.2">
      <c r="A212" s="3"/>
      <c r="B212" s="1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x14ac:dyDescent="0.2">
      <c r="A213" s="3"/>
      <c r="B213" s="1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x14ac:dyDescent="0.2">
      <c r="A214" s="3"/>
      <c r="B214" s="1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x14ac:dyDescent="0.2">
      <c r="A215" s="3"/>
      <c r="B215" s="1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x14ac:dyDescent="0.2">
      <c r="A216" s="3"/>
      <c r="B216" s="1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x14ac:dyDescent="0.2">
      <c r="A217" s="3"/>
      <c r="B217" s="1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x14ac:dyDescent="0.2">
      <c r="A218" s="3"/>
      <c r="B218" s="1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x14ac:dyDescent="0.2">
      <c r="A219" s="3"/>
      <c r="B219" s="1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x14ac:dyDescent="0.2">
      <c r="A220" s="3"/>
      <c r="B220" s="1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x14ac:dyDescent="0.2">
      <c r="A221" s="3"/>
      <c r="B221" s="1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x14ac:dyDescent="0.2">
      <c r="A222" s="3"/>
      <c r="B222" s="1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x14ac:dyDescent="0.2">
      <c r="A223" s="3"/>
      <c r="B223" s="1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x14ac:dyDescent="0.2">
      <c r="A224" s="3"/>
      <c r="B224" s="1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x14ac:dyDescent="0.2">
      <c r="A225" s="3"/>
      <c r="B225" s="1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x14ac:dyDescent="0.2">
      <c r="A226" s="3"/>
      <c r="B226" s="1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x14ac:dyDescent="0.2">
      <c r="A227" s="3"/>
      <c r="B227" s="1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x14ac:dyDescent="0.2">
      <c r="A228" s="3"/>
      <c r="B228" s="1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x14ac:dyDescent="0.2">
      <c r="A229" s="3"/>
      <c r="B229" s="1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">
      <c r="A230" s="3"/>
      <c r="B230" s="1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x14ac:dyDescent="0.2">
      <c r="A231" s="3"/>
      <c r="B231" s="1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x14ac:dyDescent="0.2">
      <c r="A232" s="3"/>
      <c r="B232" s="1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x14ac:dyDescent="0.2">
      <c r="A233" s="3"/>
      <c r="B233" s="1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x14ac:dyDescent="0.2">
      <c r="A234" s="3"/>
      <c r="B234" s="1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x14ac:dyDescent="0.2">
      <c r="A235" s="3"/>
      <c r="B235" s="1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x14ac:dyDescent="0.2">
      <c r="A236" s="3"/>
      <c r="B236" s="1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x14ac:dyDescent="0.2">
      <c r="A237" s="3"/>
      <c r="B237" s="1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x14ac:dyDescent="0.2">
      <c r="A238" s="3"/>
      <c r="B238" s="1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x14ac:dyDescent="0.2">
      <c r="A239" s="3"/>
      <c r="B239" s="1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x14ac:dyDescent="0.2">
      <c r="A240" s="3"/>
      <c r="B240" s="1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x14ac:dyDescent="0.2">
      <c r="A241" s="3"/>
      <c r="B241" s="1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x14ac:dyDescent="0.2">
      <c r="A242" s="3"/>
      <c r="B242" s="1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x14ac:dyDescent="0.2">
      <c r="A243" s="3"/>
      <c r="B243" s="1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x14ac:dyDescent="0.2">
      <c r="A244" s="3"/>
      <c r="B244" s="1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x14ac:dyDescent="0.2">
      <c r="A245" s="3"/>
      <c r="B245" s="1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x14ac:dyDescent="0.2">
      <c r="A246" s="3"/>
      <c r="B246" s="1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x14ac:dyDescent="0.2">
      <c r="A247" s="3"/>
      <c r="B247" s="1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x14ac:dyDescent="0.2">
      <c r="A248" s="3"/>
      <c r="B248" s="1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x14ac:dyDescent="0.2">
      <c r="A249" s="3"/>
      <c r="B249" s="1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x14ac:dyDescent="0.2">
      <c r="A250" s="3"/>
      <c r="B250" s="1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x14ac:dyDescent="0.2">
      <c r="A251" s="3"/>
      <c r="B251" s="1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x14ac:dyDescent="0.2">
      <c r="A252" s="3"/>
      <c r="B252" s="4"/>
    </row>
    <row r="253" spans="1:16" x14ac:dyDescent="0.2">
      <c r="A253" s="3"/>
      <c r="B253" s="4"/>
    </row>
    <row r="254" spans="1:16" x14ac:dyDescent="0.2">
      <c r="A254" s="3"/>
      <c r="B254" s="4"/>
    </row>
    <row r="255" spans="1:16" x14ac:dyDescent="0.2">
      <c r="A255" s="3"/>
      <c r="B255" s="4"/>
    </row>
    <row r="256" spans="1:16" x14ac:dyDescent="0.2">
      <c r="A256" s="3"/>
      <c r="B256" s="4"/>
    </row>
    <row r="257" spans="1:2" x14ac:dyDescent="0.2">
      <c r="A257" s="3"/>
      <c r="B257" s="4"/>
    </row>
    <row r="258" spans="1:2" x14ac:dyDescent="0.2">
      <c r="A258" s="3"/>
      <c r="B258" s="4"/>
    </row>
    <row r="259" spans="1:2" x14ac:dyDescent="0.2">
      <c r="A259" s="3"/>
      <c r="B259" s="4"/>
    </row>
    <row r="260" spans="1:2" x14ac:dyDescent="0.2">
      <c r="A260" s="3"/>
      <c r="B260" s="4"/>
    </row>
    <row r="261" spans="1:2" x14ac:dyDescent="0.2">
      <c r="A261" s="3"/>
      <c r="B261" s="4"/>
    </row>
    <row r="262" spans="1:2" x14ac:dyDescent="0.2">
      <c r="A262" s="3"/>
      <c r="B262" s="4"/>
    </row>
    <row r="263" spans="1:2" x14ac:dyDescent="0.2">
      <c r="A263" s="3"/>
      <c r="B263" s="4"/>
    </row>
    <row r="264" spans="1:2" x14ac:dyDescent="0.2">
      <c r="A264" s="3"/>
      <c r="B264" s="4"/>
    </row>
    <row r="265" spans="1:2" x14ac:dyDescent="0.2">
      <c r="A265" s="3"/>
      <c r="B265" s="4"/>
    </row>
    <row r="266" spans="1:2" x14ac:dyDescent="0.2">
      <c r="A266" s="3"/>
      <c r="B266" s="4"/>
    </row>
    <row r="267" spans="1:2" x14ac:dyDescent="0.2">
      <c r="A267" s="3"/>
      <c r="B267" s="4"/>
    </row>
    <row r="268" spans="1:2" x14ac:dyDescent="0.2">
      <c r="A268" s="3"/>
      <c r="B268" s="4"/>
    </row>
    <row r="269" spans="1:2" x14ac:dyDescent="0.2">
      <c r="A269" s="3"/>
      <c r="B269" s="4"/>
    </row>
    <row r="270" spans="1:2" x14ac:dyDescent="0.2">
      <c r="A270" s="3"/>
      <c r="B270" s="4"/>
    </row>
    <row r="271" spans="1:2" x14ac:dyDescent="0.2">
      <c r="A271" s="3"/>
      <c r="B271" s="4"/>
    </row>
    <row r="272" spans="1:2" x14ac:dyDescent="0.2">
      <c r="A272" s="3"/>
      <c r="B272" s="4"/>
    </row>
    <row r="273" spans="1:2" x14ac:dyDescent="0.2">
      <c r="A273" s="3"/>
      <c r="B273" s="4"/>
    </row>
    <row r="274" spans="1:2" x14ac:dyDescent="0.2">
      <c r="A274" s="3"/>
      <c r="B274" s="4"/>
    </row>
    <row r="275" spans="1:2" x14ac:dyDescent="0.2">
      <c r="A275" s="3"/>
      <c r="B275" s="4"/>
    </row>
    <row r="276" spans="1:2" x14ac:dyDescent="0.2">
      <c r="A276" s="3"/>
      <c r="B276" s="4"/>
    </row>
    <row r="277" spans="1:2" x14ac:dyDescent="0.2">
      <c r="A277" s="3"/>
      <c r="B277" s="4"/>
    </row>
    <row r="278" spans="1:2" x14ac:dyDescent="0.2">
      <c r="A278" s="3"/>
      <c r="B278" s="4"/>
    </row>
    <row r="279" spans="1:2" x14ac:dyDescent="0.2">
      <c r="A279" s="3"/>
      <c r="B279" s="4"/>
    </row>
    <row r="280" spans="1:2" x14ac:dyDescent="0.2">
      <c r="A280" s="3"/>
      <c r="B280" s="4"/>
    </row>
    <row r="281" spans="1:2" x14ac:dyDescent="0.2">
      <c r="A281" s="3"/>
      <c r="B281" s="4"/>
    </row>
    <row r="282" spans="1:2" x14ac:dyDescent="0.2">
      <c r="A282" s="3"/>
      <c r="B282" s="4"/>
    </row>
    <row r="283" spans="1:2" x14ac:dyDescent="0.2">
      <c r="A283" s="3"/>
      <c r="B283" s="4"/>
    </row>
    <row r="284" spans="1:2" x14ac:dyDescent="0.2">
      <c r="A284" s="3"/>
      <c r="B284" s="4"/>
    </row>
    <row r="285" spans="1:2" x14ac:dyDescent="0.2">
      <c r="A285" s="3"/>
      <c r="B285" s="4"/>
    </row>
    <row r="286" spans="1:2" x14ac:dyDescent="0.2">
      <c r="A286" s="3"/>
      <c r="B286" s="4"/>
    </row>
    <row r="287" spans="1:2" x14ac:dyDescent="0.2">
      <c r="A287" s="3"/>
      <c r="B287" s="4"/>
    </row>
    <row r="288" spans="1:2" x14ac:dyDescent="0.2">
      <c r="A288" s="3"/>
      <c r="B288" s="4"/>
    </row>
    <row r="289" spans="1:2" x14ac:dyDescent="0.2">
      <c r="A289" s="3"/>
      <c r="B289" s="4"/>
    </row>
    <row r="290" spans="1:2" x14ac:dyDescent="0.2">
      <c r="A290" s="3"/>
      <c r="B290" s="4"/>
    </row>
    <row r="291" spans="1:2" x14ac:dyDescent="0.2">
      <c r="A291" s="3"/>
      <c r="B291" s="4"/>
    </row>
    <row r="292" spans="1:2" x14ac:dyDescent="0.2">
      <c r="A292" s="19"/>
      <c r="B292" s="20"/>
    </row>
  </sheetData>
  <customSheetViews>
    <customSheetView guid="{5406D22A-5C6A-4CF1-B9E4-88BF4CCF49BF}">
      <selection activeCell="C20" sqref="C19:C20"/>
      <pageMargins left="0.7" right="0.7" top="0.75" bottom="0.75" header="0.3" footer="0.3"/>
    </customSheetView>
    <customSheetView guid="{24FC56B3-594C-4467-95C8-F3FDB9B07ED7}">
      <selection activeCell="C20" sqref="C19:C20"/>
      <pageMargins left="0.7" right="0.7" top="0.75" bottom="0.75" header="0.3" footer="0.3"/>
    </customSheetView>
    <customSheetView guid="{F11DCA97-3B99-4A86-B55B-97399C47949D}">
      <selection activeCell="A3" sqref="A3:O3"/>
      <pageMargins left="0.7" right="0.7" top="0.75" bottom="0.75" header="0.3" footer="0.3"/>
    </customSheetView>
    <customSheetView guid="{5C643D9E-7B6D-481F-8DCB-BF3AAF90959F}" showGridLines="0" hiddenRows="1" hiddenColumns="1">
      <selection activeCell="B13" sqref="B13"/>
      <pageMargins left="0.7" right="0.7" top="0.75" bottom="0.75" header="0.3" footer="0.3"/>
    </customSheetView>
  </customSheetViews>
  <mergeCells count="15">
    <mergeCell ref="M4:N4"/>
    <mergeCell ref="O4:P4"/>
    <mergeCell ref="A1:P1"/>
    <mergeCell ref="C4:D4"/>
    <mergeCell ref="E4:F4"/>
    <mergeCell ref="G4:H4"/>
    <mergeCell ref="I4:J4"/>
    <mergeCell ref="K4:L4"/>
    <mergeCell ref="M2:N2"/>
    <mergeCell ref="O2:P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Public Corporations</vt:lpstr>
      <vt:lpstr>National Departments</vt:lpstr>
      <vt:lpstr>Provincial Departments</vt:lpstr>
      <vt:lpstr>Municipalities</vt:lpstr>
      <vt:lpstr>Extra-budgetaries</vt:lpstr>
      <vt:lpstr>Higher Education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Kgomo</dc:creator>
  <cp:lastModifiedBy>Celia Mamabolo</cp:lastModifiedBy>
  <dcterms:created xsi:type="dcterms:W3CDTF">2018-06-06T14:13:32Z</dcterms:created>
  <dcterms:modified xsi:type="dcterms:W3CDTF">2018-08-17T12:08:43Z</dcterms:modified>
</cp:coreProperties>
</file>